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oard Of Directors\Forms\"/>
    </mc:Choice>
  </mc:AlternateContent>
  <xr:revisionPtr revIDLastSave="0" documentId="13_ncr:1_{D6BCDB98-728C-481F-8D09-30B010C05D11}" xr6:coauthVersionLast="47" xr6:coauthVersionMax="47" xr10:uidLastSave="{00000000-0000-0000-0000-000000000000}"/>
  <bookViews>
    <workbookView xWindow="-120" yWindow="-120" windowWidth="25440" windowHeight="15390" xr2:uid="{7B752192-D538-4C1F-B9B0-C79B4349E6A6}"/>
  </bookViews>
  <sheets>
    <sheet name="2025" sheetId="1" r:id="rId1"/>
    <sheet name="Calendar" sheetId="3" r:id="rId2"/>
  </sheets>
  <definedNames>
    <definedName name="_xlnm.Print_Area" localSheetId="0">'2025'!$A$1:$F$16</definedName>
    <definedName name="_xlnm.Print_Area" localSheetId="1">Calendar!$C$4:$AG$32</definedName>
    <definedName name="_xlnm.Print_Titles" localSheetId="0">'2025'!$3:$3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E2" i="3"/>
  <c r="C5" i="3" s="1"/>
  <c r="C8" i="3"/>
  <c r="D8" i="3"/>
  <c r="E8" i="3"/>
  <c r="F8" i="3"/>
  <c r="G8" i="3"/>
  <c r="H8" i="3"/>
  <c r="I8" i="3"/>
  <c r="K8" i="3"/>
  <c r="L8" i="3"/>
  <c r="M8" i="3"/>
  <c r="N8" i="3"/>
  <c r="O8" i="3"/>
  <c r="P8" i="3"/>
  <c r="Q8" i="3"/>
  <c r="S8" i="3"/>
  <c r="T8" i="3"/>
  <c r="U8" i="3"/>
  <c r="V8" i="3"/>
  <c r="W8" i="3"/>
  <c r="X8" i="3"/>
  <c r="Y8" i="3"/>
  <c r="AA8" i="3"/>
  <c r="AB8" i="3"/>
  <c r="AC8" i="3"/>
  <c r="AD8" i="3"/>
  <c r="AE8" i="3"/>
  <c r="AF8" i="3"/>
  <c r="AG8" i="3"/>
  <c r="C17" i="3"/>
  <c r="D17" i="3"/>
  <c r="E17" i="3"/>
  <c r="F17" i="3"/>
  <c r="G17" i="3"/>
  <c r="H17" i="3"/>
  <c r="I17" i="3"/>
  <c r="K17" i="3"/>
  <c r="L17" i="3"/>
  <c r="M17" i="3"/>
  <c r="N17" i="3"/>
  <c r="O17" i="3"/>
  <c r="P17" i="3"/>
  <c r="Q17" i="3"/>
  <c r="S17" i="3"/>
  <c r="T17" i="3"/>
  <c r="U17" i="3"/>
  <c r="V17" i="3"/>
  <c r="W17" i="3"/>
  <c r="X17" i="3"/>
  <c r="Y17" i="3"/>
  <c r="AA17" i="3"/>
  <c r="AB17" i="3"/>
  <c r="AC17" i="3"/>
  <c r="AD17" i="3"/>
  <c r="AE17" i="3"/>
  <c r="AF17" i="3"/>
  <c r="AG17" i="3"/>
  <c r="C26" i="3"/>
  <c r="D26" i="3"/>
  <c r="E26" i="3"/>
  <c r="F26" i="3"/>
  <c r="G26" i="3"/>
  <c r="H26" i="3"/>
  <c r="I26" i="3"/>
  <c r="K26" i="3"/>
  <c r="L26" i="3"/>
  <c r="M26" i="3"/>
  <c r="N26" i="3"/>
  <c r="O26" i="3"/>
  <c r="P26" i="3"/>
  <c r="Q26" i="3"/>
  <c r="S26" i="3"/>
  <c r="T26" i="3"/>
  <c r="U26" i="3"/>
  <c r="V26" i="3"/>
  <c r="W26" i="3"/>
  <c r="X26" i="3"/>
  <c r="Y26" i="3"/>
  <c r="AA26" i="3"/>
  <c r="AB26" i="3"/>
  <c r="AC26" i="3"/>
  <c r="AD26" i="3"/>
  <c r="AE26" i="3"/>
  <c r="AF26" i="3"/>
  <c r="AG26" i="3"/>
  <c r="D11" i="1" l="1"/>
  <c r="D12" i="1" s="1"/>
  <c r="D13" i="1" s="1"/>
  <c r="D15" i="1" s="1"/>
  <c r="C7" i="3"/>
  <c r="K7" i="3" l="1"/>
  <c r="C9" i="3"/>
  <c r="D9" i="3" s="1"/>
  <c r="E9" i="3" s="1"/>
  <c r="F9" i="3" s="1"/>
  <c r="G9" i="3" s="1"/>
  <c r="H9" i="3" s="1"/>
  <c r="I9" i="3" s="1"/>
  <c r="C10" i="3" s="1"/>
  <c r="D10" i="3" s="1"/>
  <c r="E10" i="3" s="1"/>
  <c r="F10" i="3" s="1"/>
  <c r="G10" i="3" s="1"/>
  <c r="H10" i="3" s="1"/>
  <c r="I10" i="3" s="1"/>
  <c r="C11" i="3" s="1"/>
  <c r="D11" i="3" s="1"/>
  <c r="E11" i="3" s="1"/>
  <c r="F11" i="3" s="1"/>
  <c r="G11" i="3" s="1"/>
  <c r="H11" i="3" s="1"/>
  <c r="I11" i="3" s="1"/>
  <c r="C12" i="3" s="1"/>
  <c r="D12" i="3" s="1"/>
  <c r="E12" i="3" s="1"/>
  <c r="F12" i="3" s="1"/>
  <c r="G12" i="3" s="1"/>
  <c r="H12" i="3" s="1"/>
  <c r="I12" i="3" s="1"/>
  <c r="C13" i="3" s="1"/>
  <c r="D13" i="3" s="1"/>
  <c r="E13" i="3" s="1"/>
  <c r="F13" i="3" s="1"/>
  <c r="G13" i="3" s="1"/>
  <c r="H13" i="3" s="1"/>
  <c r="I13" i="3" s="1"/>
  <c r="C14" i="3" s="1"/>
  <c r="D14" i="3" s="1"/>
  <c r="E14" i="3" s="1"/>
  <c r="F14" i="3" s="1"/>
  <c r="G14" i="3" s="1"/>
  <c r="H14" i="3" s="1"/>
  <c r="I14" i="3" s="1"/>
  <c r="S7" i="3" l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M12" i="3" s="1"/>
  <c r="N12" i="3" s="1"/>
  <c r="O12" i="3" s="1"/>
  <c r="P12" i="3" s="1"/>
  <c r="Q12" i="3" s="1"/>
  <c r="K13" i="3" s="1"/>
  <c r="L13" i="3" s="1"/>
  <c r="M13" i="3" s="1"/>
  <c r="N13" i="3" s="1"/>
  <c r="O13" i="3" s="1"/>
  <c r="P13" i="3" s="1"/>
  <c r="Q13" i="3" s="1"/>
  <c r="K14" i="3" s="1"/>
  <c r="L14" i="3" s="1"/>
  <c r="M14" i="3" s="1"/>
  <c r="N14" i="3" s="1"/>
  <c r="O14" i="3" s="1"/>
  <c r="P14" i="3" s="1"/>
  <c r="Q14" i="3" s="1"/>
  <c r="AA7" i="3" l="1"/>
  <c r="S9" i="3"/>
  <c r="T9" i="3" s="1"/>
  <c r="U9" i="3" s="1"/>
  <c r="V9" i="3" s="1"/>
  <c r="W9" i="3" s="1"/>
  <c r="X9" i="3" s="1"/>
  <c r="Y9" i="3" s="1"/>
  <c r="S10" i="3" s="1"/>
  <c r="T10" i="3" s="1"/>
  <c r="U10" i="3" s="1"/>
  <c r="V10" i="3" s="1"/>
  <c r="W10" i="3" s="1"/>
  <c r="X10" i="3" s="1"/>
  <c r="Y10" i="3" s="1"/>
  <c r="S11" i="3" s="1"/>
  <c r="T11" i="3" s="1"/>
  <c r="U11" i="3" s="1"/>
  <c r="V11" i="3" s="1"/>
  <c r="W11" i="3" s="1"/>
  <c r="X11" i="3" s="1"/>
  <c r="Y11" i="3" s="1"/>
  <c r="S12" i="3" s="1"/>
  <c r="T12" i="3" s="1"/>
  <c r="U12" i="3" s="1"/>
  <c r="V12" i="3" s="1"/>
  <c r="W12" i="3" s="1"/>
  <c r="X12" i="3" s="1"/>
  <c r="Y12" i="3" s="1"/>
  <c r="S13" i="3" s="1"/>
  <c r="T13" i="3" s="1"/>
  <c r="U13" i="3" s="1"/>
  <c r="V13" i="3" s="1"/>
  <c r="W13" i="3" s="1"/>
  <c r="X13" i="3" s="1"/>
  <c r="Y13" i="3" s="1"/>
  <c r="S14" i="3" s="1"/>
  <c r="T14" i="3" s="1"/>
  <c r="U14" i="3" s="1"/>
  <c r="V14" i="3" s="1"/>
  <c r="W14" i="3" s="1"/>
  <c r="X14" i="3" s="1"/>
  <c r="Y14" i="3" s="1"/>
  <c r="C16" i="3" l="1"/>
  <c r="AA9" i="3"/>
  <c r="AB9" i="3" s="1"/>
  <c r="AC9" i="3" s="1"/>
  <c r="AD9" i="3" s="1"/>
  <c r="AE9" i="3" s="1"/>
  <c r="AF9" i="3" s="1"/>
  <c r="AG9" i="3" s="1"/>
  <c r="AA10" i="3" s="1"/>
  <c r="AB10" i="3" s="1"/>
  <c r="AC10" i="3" s="1"/>
  <c r="AD10" i="3" s="1"/>
  <c r="AE10" i="3" s="1"/>
  <c r="AF10" i="3" s="1"/>
  <c r="AG10" i="3" s="1"/>
  <c r="AA11" i="3" s="1"/>
  <c r="AB11" i="3" s="1"/>
  <c r="AC11" i="3" s="1"/>
  <c r="AD11" i="3" s="1"/>
  <c r="AE11" i="3" s="1"/>
  <c r="AF11" i="3" s="1"/>
  <c r="AG11" i="3" s="1"/>
  <c r="AA12" i="3" s="1"/>
  <c r="AB12" i="3" s="1"/>
  <c r="AC12" i="3" s="1"/>
  <c r="AD12" i="3" s="1"/>
  <c r="AE12" i="3" s="1"/>
  <c r="AF12" i="3" s="1"/>
  <c r="AG12" i="3" s="1"/>
  <c r="AA13" i="3" s="1"/>
  <c r="AB13" i="3" s="1"/>
  <c r="AC13" i="3" s="1"/>
  <c r="AD13" i="3" s="1"/>
  <c r="AE13" i="3" s="1"/>
  <c r="AF13" i="3" s="1"/>
  <c r="AG13" i="3" s="1"/>
  <c r="AA14" i="3" s="1"/>
  <c r="AB14" i="3" s="1"/>
  <c r="AC14" i="3" s="1"/>
  <c r="AD14" i="3" s="1"/>
  <c r="AE14" i="3" s="1"/>
  <c r="AF14" i="3" s="1"/>
  <c r="AG14" i="3" s="1"/>
  <c r="C18" i="3" l="1"/>
  <c r="D18" i="3" s="1"/>
  <c r="E18" i="3" s="1"/>
  <c r="F18" i="3" s="1"/>
  <c r="G18" i="3" s="1"/>
  <c r="H18" i="3" s="1"/>
  <c r="I18" i="3" s="1"/>
  <c r="C19" i="3" s="1"/>
  <c r="D19" i="3" s="1"/>
  <c r="E19" i="3" s="1"/>
  <c r="F19" i="3" s="1"/>
  <c r="G19" i="3" s="1"/>
  <c r="H19" i="3" s="1"/>
  <c r="I19" i="3" s="1"/>
  <c r="C20" i="3" s="1"/>
  <c r="D20" i="3" s="1"/>
  <c r="E20" i="3" s="1"/>
  <c r="F20" i="3" s="1"/>
  <c r="G20" i="3" s="1"/>
  <c r="H20" i="3" s="1"/>
  <c r="I20" i="3" s="1"/>
  <c r="C21" i="3" s="1"/>
  <c r="D21" i="3" s="1"/>
  <c r="E21" i="3" s="1"/>
  <c r="F21" i="3" s="1"/>
  <c r="G21" i="3" s="1"/>
  <c r="H21" i="3" s="1"/>
  <c r="I21" i="3" s="1"/>
  <c r="C22" i="3" s="1"/>
  <c r="D22" i="3" s="1"/>
  <c r="E22" i="3" s="1"/>
  <c r="F22" i="3" s="1"/>
  <c r="G22" i="3" s="1"/>
  <c r="H22" i="3" s="1"/>
  <c r="I22" i="3" s="1"/>
  <c r="C23" i="3" s="1"/>
  <c r="D23" i="3" s="1"/>
  <c r="E23" i="3" s="1"/>
  <c r="F23" i="3" s="1"/>
  <c r="G23" i="3" s="1"/>
  <c r="H23" i="3" s="1"/>
  <c r="I23" i="3" s="1"/>
  <c r="K16" i="3"/>
  <c r="S16" i="3" l="1"/>
  <c r="K18" i="3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K20" i="3" s="1"/>
  <c r="L20" i="3" s="1"/>
  <c r="M20" i="3" s="1"/>
  <c r="N20" i="3" s="1"/>
  <c r="O20" i="3" s="1"/>
  <c r="P20" i="3" s="1"/>
  <c r="Q20" i="3" s="1"/>
  <c r="K21" i="3" s="1"/>
  <c r="L21" i="3" s="1"/>
  <c r="M21" i="3" s="1"/>
  <c r="N21" i="3" s="1"/>
  <c r="O21" i="3" s="1"/>
  <c r="P21" i="3" s="1"/>
  <c r="Q21" i="3" s="1"/>
  <c r="K22" i="3" s="1"/>
  <c r="L22" i="3" s="1"/>
  <c r="M22" i="3" s="1"/>
  <c r="N22" i="3" s="1"/>
  <c r="O22" i="3" s="1"/>
  <c r="P22" i="3" s="1"/>
  <c r="Q22" i="3" s="1"/>
  <c r="K23" i="3" s="1"/>
  <c r="L23" i="3" s="1"/>
  <c r="M23" i="3" s="1"/>
  <c r="N23" i="3" s="1"/>
  <c r="O23" i="3" s="1"/>
  <c r="P23" i="3" s="1"/>
  <c r="Q23" i="3" s="1"/>
  <c r="S18" i="3" l="1"/>
  <c r="T18" i="3" s="1"/>
  <c r="U18" i="3" s="1"/>
  <c r="V18" i="3" s="1"/>
  <c r="W18" i="3" s="1"/>
  <c r="X18" i="3" s="1"/>
  <c r="Y18" i="3" s="1"/>
  <c r="S19" i="3" s="1"/>
  <c r="T19" i="3" s="1"/>
  <c r="U19" i="3" s="1"/>
  <c r="V19" i="3" s="1"/>
  <c r="W19" i="3" s="1"/>
  <c r="X19" i="3" s="1"/>
  <c r="Y19" i="3" s="1"/>
  <c r="S20" i="3" s="1"/>
  <c r="T20" i="3" s="1"/>
  <c r="U20" i="3" s="1"/>
  <c r="V20" i="3" s="1"/>
  <c r="W20" i="3" s="1"/>
  <c r="X20" i="3" s="1"/>
  <c r="Y20" i="3" s="1"/>
  <c r="S21" i="3" s="1"/>
  <c r="T21" i="3" s="1"/>
  <c r="U21" i="3" s="1"/>
  <c r="V21" i="3" s="1"/>
  <c r="W21" i="3" s="1"/>
  <c r="X21" i="3" s="1"/>
  <c r="Y21" i="3" s="1"/>
  <c r="S22" i="3" s="1"/>
  <c r="T22" i="3" s="1"/>
  <c r="U22" i="3" s="1"/>
  <c r="V22" i="3" s="1"/>
  <c r="W22" i="3" s="1"/>
  <c r="X22" i="3" s="1"/>
  <c r="Y22" i="3" s="1"/>
  <c r="S23" i="3" s="1"/>
  <c r="T23" i="3" s="1"/>
  <c r="U23" i="3" s="1"/>
  <c r="V23" i="3" s="1"/>
  <c r="W23" i="3" s="1"/>
  <c r="X23" i="3" s="1"/>
  <c r="Y23" i="3" s="1"/>
  <c r="AA16" i="3"/>
  <c r="C25" i="3" l="1"/>
  <c r="AA18" i="3"/>
  <c r="AB18" i="3" s="1"/>
  <c r="AC18" i="3" s="1"/>
  <c r="AD18" i="3" s="1"/>
  <c r="AE18" i="3" s="1"/>
  <c r="AF18" i="3" s="1"/>
  <c r="AG18" i="3" s="1"/>
  <c r="AA19" i="3" s="1"/>
  <c r="AB19" i="3" s="1"/>
  <c r="AC19" i="3" s="1"/>
  <c r="AD19" i="3" s="1"/>
  <c r="AE19" i="3" s="1"/>
  <c r="AF19" i="3" s="1"/>
  <c r="AG19" i="3" s="1"/>
  <c r="AA20" i="3" s="1"/>
  <c r="AB20" i="3" s="1"/>
  <c r="AC20" i="3" s="1"/>
  <c r="AD20" i="3" s="1"/>
  <c r="AE20" i="3" s="1"/>
  <c r="AF20" i="3" s="1"/>
  <c r="AG20" i="3" s="1"/>
  <c r="AA21" i="3" s="1"/>
  <c r="AB21" i="3" s="1"/>
  <c r="AC21" i="3" s="1"/>
  <c r="AD21" i="3" s="1"/>
  <c r="AE21" i="3" s="1"/>
  <c r="AF21" i="3" s="1"/>
  <c r="AG21" i="3" s="1"/>
  <c r="AA22" i="3" s="1"/>
  <c r="AB22" i="3" s="1"/>
  <c r="AC22" i="3" s="1"/>
  <c r="AD22" i="3" s="1"/>
  <c r="AE22" i="3" s="1"/>
  <c r="AF22" i="3" s="1"/>
  <c r="AG22" i="3" s="1"/>
  <c r="AA23" i="3" s="1"/>
  <c r="AB23" i="3" s="1"/>
  <c r="AC23" i="3" s="1"/>
  <c r="AD23" i="3" s="1"/>
  <c r="AE23" i="3" s="1"/>
  <c r="AF23" i="3" s="1"/>
  <c r="AG23" i="3" s="1"/>
  <c r="K25" i="3" l="1"/>
  <c r="C27" i="3"/>
  <c r="D27" i="3" s="1"/>
  <c r="E27" i="3" s="1"/>
  <c r="F27" i="3" s="1"/>
  <c r="G27" i="3" s="1"/>
  <c r="H27" i="3" s="1"/>
  <c r="I27" i="3" s="1"/>
  <c r="C28" i="3" s="1"/>
  <c r="D28" i="3" s="1"/>
  <c r="E28" i="3" s="1"/>
  <c r="F28" i="3" s="1"/>
  <c r="G28" i="3" s="1"/>
  <c r="H28" i="3" s="1"/>
  <c r="I28" i="3" s="1"/>
  <c r="C29" i="3" s="1"/>
  <c r="D29" i="3" s="1"/>
  <c r="E29" i="3" s="1"/>
  <c r="F29" i="3" s="1"/>
  <c r="G29" i="3" s="1"/>
  <c r="H29" i="3" s="1"/>
  <c r="I29" i="3" s="1"/>
  <c r="C30" i="3" s="1"/>
  <c r="D30" i="3" s="1"/>
  <c r="E30" i="3" s="1"/>
  <c r="F30" i="3" s="1"/>
  <c r="G30" i="3" s="1"/>
  <c r="H30" i="3" s="1"/>
  <c r="I30" i="3" s="1"/>
  <c r="C31" i="3" s="1"/>
  <c r="D31" i="3" s="1"/>
  <c r="E31" i="3" s="1"/>
  <c r="F31" i="3" s="1"/>
  <c r="G31" i="3" s="1"/>
  <c r="H31" i="3" s="1"/>
  <c r="I31" i="3" s="1"/>
  <c r="C32" i="3" s="1"/>
  <c r="D32" i="3" s="1"/>
  <c r="E32" i="3" s="1"/>
  <c r="F32" i="3" s="1"/>
  <c r="G32" i="3" s="1"/>
  <c r="H32" i="3" s="1"/>
  <c r="I32" i="3" s="1"/>
  <c r="K27" i="3" l="1"/>
  <c r="L27" i="3" s="1"/>
  <c r="M27" i="3" s="1"/>
  <c r="N27" i="3" s="1"/>
  <c r="O27" i="3" s="1"/>
  <c r="P27" i="3" s="1"/>
  <c r="Q27" i="3" s="1"/>
  <c r="K28" i="3" s="1"/>
  <c r="L28" i="3" s="1"/>
  <c r="M28" i="3" s="1"/>
  <c r="N28" i="3" s="1"/>
  <c r="O28" i="3" s="1"/>
  <c r="P28" i="3" s="1"/>
  <c r="Q28" i="3" s="1"/>
  <c r="K29" i="3" s="1"/>
  <c r="L29" i="3" s="1"/>
  <c r="M29" i="3" s="1"/>
  <c r="N29" i="3" s="1"/>
  <c r="O29" i="3" s="1"/>
  <c r="P29" i="3" s="1"/>
  <c r="Q29" i="3" s="1"/>
  <c r="K30" i="3" s="1"/>
  <c r="L30" i="3" s="1"/>
  <c r="M30" i="3" s="1"/>
  <c r="N30" i="3" s="1"/>
  <c r="O30" i="3" s="1"/>
  <c r="P30" i="3" s="1"/>
  <c r="Q30" i="3" s="1"/>
  <c r="K31" i="3" s="1"/>
  <c r="L31" i="3" s="1"/>
  <c r="M31" i="3" s="1"/>
  <c r="N31" i="3" s="1"/>
  <c r="O31" i="3" s="1"/>
  <c r="P31" i="3" s="1"/>
  <c r="Q31" i="3" s="1"/>
  <c r="K32" i="3" s="1"/>
  <c r="L32" i="3" s="1"/>
  <c r="M32" i="3" s="1"/>
  <c r="N32" i="3" s="1"/>
  <c r="O32" i="3" s="1"/>
  <c r="P32" i="3" s="1"/>
  <c r="Q32" i="3" s="1"/>
  <c r="S25" i="3"/>
  <c r="AA25" i="3" l="1"/>
  <c r="AA27" i="3" s="1"/>
  <c r="AB27" i="3" s="1"/>
  <c r="AC27" i="3" s="1"/>
  <c r="AD27" i="3" s="1"/>
  <c r="AE27" i="3" s="1"/>
  <c r="AF27" i="3" s="1"/>
  <c r="AG27" i="3" s="1"/>
  <c r="AA28" i="3" s="1"/>
  <c r="AB28" i="3" s="1"/>
  <c r="AC28" i="3" s="1"/>
  <c r="AD28" i="3" s="1"/>
  <c r="AE28" i="3" s="1"/>
  <c r="AF28" i="3" s="1"/>
  <c r="AG28" i="3" s="1"/>
  <c r="AA29" i="3" s="1"/>
  <c r="AB29" i="3" s="1"/>
  <c r="AC29" i="3" s="1"/>
  <c r="AD29" i="3" s="1"/>
  <c r="AE29" i="3" s="1"/>
  <c r="AF29" i="3" s="1"/>
  <c r="AG29" i="3" s="1"/>
  <c r="AA30" i="3" s="1"/>
  <c r="AB30" i="3" s="1"/>
  <c r="AC30" i="3" s="1"/>
  <c r="AD30" i="3" s="1"/>
  <c r="AE30" i="3" s="1"/>
  <c r="AF30" i="3" s="1"/>
  <c r="AG30" i="3" s="1"/>
  <c r="AA31" i="3" s="1"/>
  <c r="AB31" i="3" s="1"/>
  <c r="AC31" i="3" s="1"/>
  <c r="AD31" i="3" s="1"/>
  <c r="AE31" i="3" s="1"/>
  <c r="AF31" i="3" s="1"/>
  <c r="AG31" i="3" s="1"/>
  <c r="AA32" i="3" s="1"/>
  <c r="AB32" i="3" s="1"/>
  <c r="AC32" i="3" s="1"/>
  <c r="AD32" i="3" s="1"/>
  <c r="AE32" i="3" s="1"/>
  <c r="AF32" i="3" s="1"/>
  <c r="AG32" i="3" s="1"/>
  <c r="S27" i="3"/>
  <c r="T27" i="3" s="1"/>
  <c r="U27" i="3" s="1"/>
  <c r="V27" i="3" s="1"/>
  <c r="W27" i="3" s="1"/>
  <c r="X27" i="3" s="1"/>
  <c r="Y27" i="3" s="1"/>
  <c r="S28" i="3" s="1"/>
  <c r="T28" i="3" s="1"/>
  <c r="U28" i="3" s="1"/>
  <c r="V28" i="3" s="1"/>
  <c r="W28" i="3" s="1"/>
  <c r="X28" i="3" s="1"/>
  <c r="Y28" i="3" s="1"/>
  <c r="S29" i="3" s="1"/>
  <c r="T29" i="3" s="1"/>
  <c r="U29" i="3" s="1"/>
  <c r="V29" i="3" s="1"/>
  <c r="W29" i="3" s="1"/>
  <c r="X29" i="3" s="1"/>
  <c r="Y29" i="3" s="1"/>
  <c r="S30" i="3" s="1"/>
  <c r="T30" i="3" s="1"/>
  <c r="U30" i="3" s="1"/>
  <c r="V30" i="3" s="1"/>
  <c r="W30" i="3" s="1"/>
  <c r="X30" i="3" s="1"/>
  <c r="Y30" i="3" s="1"/>
  <c r="S31" i="3" s="1"/>
  <c r="T31" i="3" s="1"/>
  <c r="U31" i="3" s="1"/>
  <c r="V31" i="3" s="1"/>
  <c r="W31" i="3" s="1"/>
  <c r="X31" i="3" s="1"/>
  <c r="Y31" i="3" s="1"/>
  <c r="S32" i="3" s="1"/>
  <c r="T32" i="3" s="1"/>
  <c r="U32" i="3" s="1"/>
  <c r="V32" i="3" s="1"/>
  <c r="W32" i="3" s="1"/>
  <c r="X32" i="3" s="1"/>
  <c r="Y32" i="3" s="1"/>
</calcChain>
</file>

<file path=xl/sharedStrings.xml><?xml version="1.0" encoding="utf-8"?>
<sst xmlns="http://schemas.openxmlformats.org/spreadsheetml/2006/main" count="60" uniqueCount="41">
  <si>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</si>
  <si>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</si>
  <si>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</si>
  <si>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</si>
  <si>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</si>
  <si>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</si>
  <si>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</si>
  <si>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</si>
  <si>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</si>
  <si>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</si>
  <si>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</si>
  <si>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</si>
  <si>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</si>
  <si>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Tasks/
Events</t>
  </si>
  <si>
    <t>n/a</t>
  </si>
  <si>
    <t xml:space="preserve">- Risk Register review </t>
  </si>
  <si>
    <t xml:space="preserve">- Constituional review </t>
  </si>
  <si>
    <t xml:space="preserve">- Staff bonus and CPI resolutions </t>
  </si>
  <si>
    <t>Board Of Directors Calendar 2025</t>
  </si>
  <si>
    <t>Nil</t>
  </si>
  <si>
    <t>Annual General Meeting</t>
  </si>
  <si>
    <t>Governance Sub-Committee Meeting</t>
  </si>
  <si>
    <t>Bi-Monthly Board Meeting</t>
  </si>
  <si>
    <t>Audit &amp; Risk Sub-Committee Meeting</t>
  </si>
  <si>
    <t>Year-At-A-Glance</t>
  </si>
  <si>
    <t>1:Sun, 2:Mon …</t>
  </si>
  <si>
    <t xml:space="preserve">Start Day  </t>
  </si>
  <si>
    <t xml:space="preserve">Month  </t>
  </si>
  <si>
    <t xml:space="preserve">Year  </t>
  </si>
  <si>
    <t xml:space="preserve"> </t>
  </si>
  <si>
    <t>- Board elections
- Board nominations
- EOFY audited financials confirmation</t>
  </si>
  <si>
    <t>Board Meetings
(3rd Wednesday)</t>
  </si>
  <si>
    <t>Sub Committee 
Documents To Lora</t>
  </si>
  <si>
    <t>Tues, 16 or 
Wed, 17-Sep-25</t>
  </si>
  <si>
    <t>Tues, 15 or
Wed, 16-Jul-25</t>
  </si>
  <si>
    <t>Tues, 21 or
Wed, 22-May-25</t>
  </si>
  <si>
    <t>Tues, 18 or
Wed, 19-Mar-25</t>
  </si>
  <si>
    <t>Tues, 21 or
Wed, 22-Jan-25</t>
  </si>
  <si>
    <t>Tues, 18 or
Wed, 19-Nov-25</t>
  </si>
  <si>
    <t>Sub Committee
Meetings</t>
  </si>
  <si>
    <t>Executive Team
Meetings
(Wednesdays, 6 weekly)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</si>
</sst>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\'yy"/>
    <numFmt numFmtId="169" formatCode="[$-C09]ddd\,\ d\-mmm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85AC"/>
      <name val="Arial"/>
      <family val="2"/>
    </font>
    <font>
      <b/>
      <sz val="11"/>
      <color theme="1"/>
      <name val="Arial"/>
      <family val="2"/>
    </font>
    <font>
      <b/>
      <sz val="11"/>
      <color rgb="FF0085AC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1"/>
      <name val="Arial"/>
      <family val="2"/>
    </font>
    <font>
      <sz val="11"/>
      <color theme="8"/>
      <name val="Arial"/>
      <family val="2"/>
    </font>
    <font>
      <sz val="11"/>
      <color rgb="FF31869B"/>
      <name val="Arial"/>
      <family val="2"/>
    </font>
    <font>
      <b/>
      <sz val="11"/>
      <color rgb="FF31869B"/>
      <name val="Arial"/>
      <family val="2"/>
    </font>
    <font>
      <i/>
      <sz val="11"/>
      <color theme="1" tint="0.249977111117893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AD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A1D1E0"/>
        <bgColor indexed="64"/>
      </patternFill>
    </fill>
    <fill>
      <patternFill patternType="solid">
        <fgColor rgb="FFFBB041"/>
        <bgColor indexed="64"/>
      </patternFill>
    </fill>
    <fill>
      <patternFill patternType="solid">
        <fgColor rgb="FFF3652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rgb="FF0085A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8" fillId="0" borderId="0" xfId="1" applyFont="1"/>
    <xf numFmtId="0" fontId="8" fillId="3" borderId="0" xfId="1" applyFont="1" applyFill="1"/>
    <xf numFmtId="0" fontId="8" fillId="4" borderId="0" xfId="1" applyFont="1" applyFill="1"/>
    <xf numFmtId="0" fontId="8" fillId="4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9" fillId="5" borderId="0" xfId="1" applyNumberFormat="1" applyFont="1" applyFill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8" fillId="6" borderId="0" xfId="1" applyFont="1" applyFill="1" applyAlignment="1">
      <alignment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7" borderId="0" xfId="1" applyFont="1" applyFill="1" applyAlignment="1">
      <alignment vertical="center"/>
    </xf>
    <xf numFmtId="164" fontId="9" fillId="8" borderId="0" xfId="1" applyNumberFormat="1" applyFont="1" applyFill="1" applyAlignment="1">
      <alignment horizontal="center" vertical="center"/>
    </xf>
    <xf numFmtId="0" fontId="8" fillId="4" borderId="0" xfId="1" applyFont="1" applyFill="1" applyAlignment="1">
      <alignment horizontal="right" vertical="center"/>
    </xf>
    <xf numFmtId="0" fontId="15" fillId="4" borderId="0" xfId="1" applyFont="1" applyFill="1" applyAlignment="1">
      <alignment horizontal="left" vertical="center" indent="1"/>
    </xf>
    <xf numFmtId="0" fontId="11" fillId="4" borderId="0" xfId="1" applyFont="1" applyFill="1" applyAlignment="1">
      <alignment horizontal="right" vertical="center"/>
    </xf>
    <xf numFmtId="0" fontId="11" fillId="4" borderId="0" xfId="1" applyFont="1" applyFill="1" applyAlignment="1">
      <alignment vertical="center"/>
    </xf>
    <xf numFmtId="0" fontId="1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4" borderId="12" xfId="0" quotePrefix="1" applyFont="1" applyFill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left" vertical="center" wrapText="1"/>
    </xf>
    <xf numFmtId="0" fontId="3" fillId="4" borderId="12" xfId="0" quotePrefix="1" applyFont="1" applyFill="1" applyBorder="1" applyAlignment="1">
      <alignment horizontal="left" vertical="center" wrapText="1"/>
    </xf>
    <xf numFmtId="0" fontId="3" fillId="0" borderId="12" xfId="0" quotePrefix="1" applyFont="1" applyBorder="1" applyAlignment="1">
      <alignment vertical="center" wrapText="1"/>
    </xf>
    <xf numFmtId="0" fontId="3" fillId="4" borderId="4" xfId="0" quotePrefix="1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65" fontId="9" fillId="5" borderId="0" xfId="1" applyNumberFormat="1" applyFont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169" fontId="3" fillId="4" borderId="2" xfId="0" applyNumberFormat="1" applyFont="1" applyFill="1" applyBorder="1" applyAlignment="1">
      <alignment horizontal="center" vertical="center" wrapText="1"/>
    </xf>
    <xf numFmtId="169" fontId="3" fillId="4" borderId="16" xfId="0" applyNumberFormat="1" applyFont="1" applyFill="1" applyBorder="1" applyAlignment="1">
      <alignment horizontal="center" vertical="center"/>
    </xf>
    <xf numFmtId="169" fontId="3" fillId="0" borderId="16" xfId="0" applyNumberFormat="1" applyFont="1" applyBorder="1" applyAlignment="1">
      <alignment horizontal="center" vertical="center" wrapText="1"/>
    </xf>
    <xf numFmtId="169" fontId="3" fillId="0" borderId="2" xfId="0" applyNumberFormat="1" applyFont="1" applyBorder="1" applyAlignment="1">
      <alignment horizontal="center" vertical="center"/>
    </xf>
    <xf numFmtId="169" fontId="3" fillId="4" borderId="2" xfId="0" applyNumberFormat="1" applyFont="1" applyFill="1" applyBorder="1" applyAlignment="1">
      <alignment horizontal="center" vertical="center"/>
    </xf>
    <xf numFmtId="169" fontId="3" fillId="4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3BCE3327-D6BB-43EA-82CD-A8FAB99837EA}"/>
  </cellStyles>
  <dxfs count="13"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[$-F800]dddd\,\ mmmm\ dd\,\ 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9ADFE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ADFEF"/>
      <color rgb="FF0085AC"/>
      <color rgb="FFFBB040"/>
      <color rgb="FFF26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395971-73DD-4BB0-8A01-05D2EED8CE09}" name="Table1" displayName="Table1" ref="A3:F15" totalsRowShown="0" headerRowDxfId="12" tableBorderDxfId="11">
  <autoFilter ref="A3:F15" xr:uid="{C7395971-73DD-4BB0-8A01-05D2EED8CE09}"/>
  <tableColumns count="6">
    <tableColumn id="1" xr3:uid="{F655F475-25B7-4894-9B5E-9AED321FB30A}" name="Month"/>
    <tableColumn id="2" xr3:uid="{8765E67B-37AB-4B2E-A764-A18507ABE668}" name="Sub Committee_x000a_Meetings" dataDxfId="10"/>
    <tableColumn id="3" xr3:uid="{A0BDF22D-9611-42EE-B465-98541998881E}" name="Board Meetings_x000a_(3rd Wednesday)"/>
    <tableColumn id="6" xr3:uid="{AFB2A956-50E1-4704-9AF1-D5021AA343AF}" name="Executive Team_x000a_Meetings_x000a_(Wednesdays, 6 weekly)"/>
    <tableColumn id="4" xr3:uid="{EE8A84BA-4167-4FB9-84AB-5532E21EDE4A}" name="Sub Committee _x000a_Documents To Lora" dataDxfId="9"/>
    <tableColumn id="5" xr3:uid="{5337E2D1-4370-4454-9F5E-7CD8305D3D73}" name="Tasks/_x000a_Events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8523-394E-4A1F-9B9E-C710B9E513C4}">
  <dimension ref="A1:I16"/>
  <sheetViews>
    <sheetView tabSelected="1" view="pageBreakPreview" zoomScaleNormal="100" zoomScaleSheetLayoutView="100" workbookViewId="0">
      <selection activeCell="I6" sqref="I6"/>
    </sheetView>
  </sheetViews>
  <sheetFormatPr defaultColWidth="9.140625" defaultRowHeight="15" x14ac:dyDescent="0.25"/>
  <cols>
    <col min="1" max="1" width="12.28515625" customWidth="1"/>
    <col min="2" max="2" width="21.140625" bestFit="1" customWidth="1"/>
    <col min="3" max="3" width="22.7109375" bestFit="1" customWidth="1"/>
    <col min="4" max="4" width="29.85546875" bestFit="1" customWidth="1"/>
    <col min="5" max="5" width="25.7109375" bestFit="1" customWidth="1"/>
    <col min="6" max="6" width="26.85546875" customWidth="1"/>
    <col min="8" max="8" width="19.140625" bestFit="1" customWidth="1"/>
  </cols>
  <sheetData>
    <row r="1" spans="1:9" ht="22.15" customHeight="1" x14ac:dyDescent="0.25">
      <c r="A1" s="7" t="s">
        <v>18</v>
      </c>
      <c r="B1" s="3"/>
      <c r="C1" s="3"/>
      <c r="D1" s="3"/>
      <c r="E1" s="3"/>
      <c r="F1" s="3"/>
    </row>
    <row r="2" spans="1:9" x14ac:dyDescent="0.25">
      <c r="A2" s="2"/>
      <c r="B2" s="1"/>
      <c r="C2" s="1"/>
      <c r="D2" s="1"/>
      <c r="E2" s="1"/>
      <c r="F2" s="1"/>
    </row>
    <row r="3" spans="1:9" s="5" customFormat="1" ht="50.1" customHeight="1" x14ac:dyDescent="0.25">
      <c r="A3" s="47" t="s">
        <v>0</v>
      </c>
      <c r="B3" s="48" t="s">
        <v>39</v>
      </c>
      <c r="C3" s="49" t="s">
        <v>31</v>
      </c>
      <c r="D3" s="49" t="s">
        <v>40</v>
      </c>
      <c r="E3" s="48" t="s">
        <v>32</v>
      </c>
      <c r="F3" s="50" t="s">
        <v>13</v>
      </c>
      <c r="I3" s="4"/>
    </row>
    <row r="4" spans="1:9" ht="28.5" x14ac:dyDescent="0.25">
      <c r="A4" s="34" t="s">
        <v>1</v>
      </c>
      <c r="B4" s="29" t="s">
        <v>37</v>
      </c>
      <c r="C4" s="28" t="s">
        <v>19</v>
      </c>
      <c r="D4" s="28" t="s">
        <v>19</v>
      </c>
      <c r="E4" s="61">
        <v>45694</v>
      </c>
      <c r="F4" s="39"/>
      <c r="I4" s="6"/>
    </row>
    <row r="5" spans="1:9" s="27" customFormat="1" ht="39.950000000000003" customHeight="1" x14ac:dyDescent="0.25">
      <c r="A5" s="35" t="s">
        <v>2</v>
      </c>
      <c r="B5" s="31" t="s">
        <v>19</v>
      </c>
      <c r="C5" s="58">
        <v>45707</v>
      </c>
      <c r="D5" s="58">
        <v>45707</v>
      </c>
      <c r="E5" s="62" t="s">
        <v>14</v>
      </c>
      <c r="F5" s="40"/>
    </row>
    <row r="6" spans="1:9" ht="28.5" x14ac:dyDescent="0.25">
      <c r="A6" s="36" t="s">
        <v>3</v>
      </c>
      <c r="B6" s="30" t="s">
        <v>36</v>
      </c>
      <c r="C6" s="30" t="s">
        <v>19</v>
      </c>
      <c r="D6" s="51" t="s">
        <v>19</v>
      </c>
      <c r="E6" s="61">
        <v>45743</v>
      </c>
      <c r="F6" s="41"/>
    </row>
    <row r="7" spans="1:9" ht="19.899999999999999" customHeight="1" x14ac:dyDescent="0.25">
      <c r="A7" s="37" t="s">
        <v>4</v>
      </c>
      <c r="B7" s="32" t="s">
        <v>19</v>
      </c>
      <c r="C7" s="58">
        <v>45756</v>
      </c>
      <c r="D7" s="59">
        <f>D5+42</f>
        <v>45749</v>
      </c>
      <c r="E7" s="63" t="s">
        <v>14</v>
      </c>
      <c r="F7" s="42"/>
    </row>
    <row r="8" spans="1:9" ht="28.5" x14ac:dyDescent="0.25">
      <c r="A8" s="36" t="s">
        <v>5</v>
      </c>
      <c r="B8" s="30" t="s">
        <v>35</v>
      </c>
      <c r="C8" s="30" t="s">
        <v>19</v>
      </c>
      <c r="D8" s="60">
        <f>D7+42</f>
        <v>45791</v>
      </c>
      <c r="E8" s="61">
        <v>45743</v>
      </c>
      <c r="F8" s="43" t="s">
        <v>16</v>
      </c>
    </row>
    <row r="9" spans="1:9" ht="19.899999999999999" customHeight="1" x14ac:dyDescent="0.25">
      <c r="A9" s="37" t="s">
        <v>6</v>
      </c>
      <c r="B9" s="32" t="s">
        <v>19</v>
      </c>
      <c r="C9" s="58">
        <v>45826</v>
      </c>
      <c r="D9" s="59">
        <f>D8+42</f>
        <v>45833</v>
      </c>
      <c r="E9" s="62" t="s">
        <v>14</v>
      </c>
      <c r="F9" s="44" t="s">
        <v>15</v>
      </c>
    </row>
    <row r="10" spans="1:9" ht="28.5" x14ac:dyDescent="0.25">
      <c r="A10" s="36" t="s">
        <v>7</v>
      </c>
      <c r="B10" s="30" t="s">
        <v>34</v>
      </c>
      <c r="C10" s="30" t="s">
        <v>19</v>
      </c>
      <c r="D10" s="60" t="s">
        <v>19</v>
      </c>
      <c r="E10" s="61">
        <v>45743</v>
      </c>
      <c r="F10" s="41"/>
      <c r="I10" s="6"/>
    </row>
    <row r="11" spans="1:9" ht="19.899999999999999" customHeight="1" x14ac:dyDescent="0.25">
      <c r="A11" s="37" t="s">
        <v>8</v>
      </c>
      <c r="B11" s="32" t="s">
        <v>19</v>
      </c>
      <c r="C11" s="58">
        <v>45889</v>
      </c>
      <c r="D11" s="59">
        <f>D9+42</f>
        <v>45875</v>
      </c>
      <c r="E11" s="62" t="s">
        <v>14</v>
      </c>
      <c r="F11" s="42"/>
    </row>
    <row r="12" spans="1:9" ht="28.5" x14ac:dyDescent="0.25">
      <c r="A12" s="36" t="s">
        <v>9</v>
      </c>
      <c r="B12" s="30" t="s">
        <v>33</v>
      </c>
      <c r="C12" s="30" t="s">
        <v>19</v>
      </c>
      <c r="D12" s="60">
        <f>D11+42</f>
        <v>45917</v>
      </c>
      <c r="E12" s="61">
        <v>45743</v>
      </c>
      <c r="F12" s="45"/>
      <c r="I12" s="6"/>
    </row>
    <row r="13" spans="1:9" ht="57" x14ac:dyDescent="0.25">
      <c r="A13" s="37" t="s">
        <v>10</v>
      </c>
      <c r="B13" s="32" t="s">
        <v>19</v>
      </c>
      <c r="C13" s="58">
        <v>45945</v>
      </c>
      <c r="D13" s="60">
        <f>D12+42</f>
        <v>45959</v>
      </c>
      <c r="E13" s="62" t="s">
        <v>14</v>
      </c>
      <c r="F13" s="44" t="s">
        <v>30</v>
      </c>
    </row>
    <row r="14" spans="1:9" ht="28.5" x14ac:dyDescent="0.25">
      <c r="A14" s="36" t="s">
        <v>11</v>
      </c>
      <c r="B14" s="30" t="s">
        <v>38</v>
      </c>
      <c r="C14" s="30" t="s">
        <v>19</v>
      </c>
      <c r="D14" s="60"/>
      <c r="E14" s="61">
        <v>45743</v>
      </c>
      <c r="F14" s="43" t="s">
        <v>17</v>
      </c>
    </row>
    <row r="15" spans="1:9" ht="19.899999999999999" customHeight="1" x14ac:dyDescent="0.25">
      <c r="A15" s="38" t="s">
        <v>12</v>
      </c>
      <c r="B15" s="32" t="s">
        <v>19</v>
      </c>
      <c r="C15" s="33"/>
      <c r="D15" s="58">
        <f>D13+42</f>
        <v>46001</v>
      </c>
      <c r="E15" s="62" t="s">
        <v>14</v>
      </c>
      <c r="F15" s="46"/>
    </row>
    <row r="16" spans="1:9" ht="24" customHeight="1" x14ac:dyDescent="0.25"/>
  </sheetData>
  <phoneticPr fontId="2" type="noConversion"/>
  <pageMargins left="0.39370078740157483" right="0.39370078740157483" top="1.3779527559055118" bottom="0.39370078740157483" header="0.31496062992125984" footer="0.31496062992125984"/>
  <pageSetup paperSize="9" orientation="landscape" r:id="rId1"/>
  <headerFooter>
    <oddHeader>&amp;L&amp;G</oddHeader>
    <oddFooter>&amp;L&amp;"Arial,Italic"&amp;K0085AC&amp;F
Page &amp;P of 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7C0D-DE0D-426C-A554-63467D8D6BEE}">
  <sheetPr>
    <pageSetUpPr fitToPage="1"/>
  </sheetPr>
  <dimension ref="A1:AI35"/>
  <sheetViews>
    <sheetView showGridLines="0" view="pageBreakPreview" topLeftCell="A10" zoomScaleNormal="100" zoomScaleSheetLayoutView="100" workbookViewId="0">
      <selection activeCell="AJ12" sqref="AJ12"/>
    </sheetView>
  </sheetViews>
  <sheetFormatPr defaultColWidth="9.140625" defaultRowHeight="19.899999999999999" customHeight="1" x14ac:dyDescent="0.2"/>
  <cols>
    <col min="1" max="1" width="3.85546875" style="8" customWidth="1"/>
    <col min="2" max="2" width="3.140625" style="8" customWidth="1"/>
    <col min="3" max="33" width="4" style="8" customWidth="1"/>
    <col min="34" max="34" width="3.140625" style="8" customWidth="1"/>
    <col min="35" max="35" width="3.85546875" style="8" customWidth="1"/>
    <col min="36" max="16384" width="9.140625" style="8"/>
  </cols>
  <sheetData>
    <row r="1" spans="1:35" ht="19.899999999999999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 t="s">
        <v>29</v>
      </c>
    </row>
    <row r="2" spans="1:35" ht="19.899999999999999" customHeight="1" x14ac:dyDescent="0.2">
      <c r="A2" s="10"/>
      <c r="B2" s="11"/>
      <c r="C2" s="26"/>
      <c r="D2" s="25" t="s">
        <v>28</v>
      </c>
      <c r="E2" s="52">
        <f ca="1">IF(MONTH(TODAY())=12,YEAR(TODAY())+1,YEAR(TODAY()))</f>
        <v>2025</v>
      </c>
      <c r="F2" s="53"/>
      <c r="G2" s="54"/>
      <c r="H2" s="11"/>
      <c r="I2" s="26"/>
      <c r="J2" s="25" t="s">
        <v>27</v>
      </c>
      <c r="K2" s="52">
        <v>1</v>
      </c>
      <c r="L2" s="53"/>
      <c r="M2" s="54"/>
      <c r="N2" s="11"/>
      <c r="O2" s="11"/>
      <c r="P2" s="26"/>
      <c r="Q2" s="25" t="s">
        <v>26</v>
      </c>
      <c r="R2" s="52">
        <v>2</v>
      </c>
      <c r="S2" s="53"/>
      <c r="T2" s="54"/>
      <c r="U2" s="24" t="s">
        <v>25</v>
      </c>
      <c r="V2" s="11"/>
      <c r="W2" s="11"/>
      <c r="X2" s="11"/>
      <c r="Y2" s="10"/>
      <c r="Z2" s="10"/>
      <c r="AA2" s="10"/>
      <c r="AB2" s="10"/>
      <c r="AC2" s="10"/>
      <c r="AD2" s="10"/>
      <c r="AE2" s="10"/>
      <c r="AF2" s="10"/>
      <c r="AG2" s="23"/>
      <c r="AH2" s="11"/>
      <c r="AI2" s="10"/>
    </row>
    <row r="3" spans="1:35" ht="19.899999999999999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ht="19.899999999999999" customHeight="1" x14ac:dyDescent="0.2">
      <c r="A4" s="10"/>
      <c r="C4" s="56" t="s">
        <v>24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20"/>
      <c r="O4" s="20"/>
      <c r="P4" s="20"/>
      <c r="Q4" s="20"/>
      <c r="R4" s="20"/>
      <c r="S4" s="20"/>
      <c r="T4" s="20"/>
      <c r="U4" s="20"/>
      <c r="V4" s="20"/>
      <c r="W4" s="20"/>
      <c r="X4" s="18" t="s">
        <v>23</v>
      </c>
      <c r="Y4" s="22"/>
      <c r="Z4" s="20"/>
      <c r="AA4" s="19"/>
      <c r="AB4" s="19"/>
      <c r="AC4" s="19"/>
      <c r="AD4" s="19"/>
      <c r="AE4" s="19"/>
      <c r="AF4" s="18" t="s">
        <v>22</v>
      </c>
      <c r="AG4" s="14"/>
      <c r="AI4" s="10"/>
    </row>
    <row r="5" spans="1:35" ht="19.899999999999999" customHeight="1" x14ac:dyDescent="0.2">
      <c r="A5" s="10"/>
      <c r="C5" s="57">
        <f ca="1">E2</f>
        <v>2025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20"/>
      <c r="O5" s="20"/>
      <c r="P5" s="20"/>
      <c r="Q5" s="20"/>
      <c r="R5" s="20"/>
      <c r="S5" s="20"/>
      <c r="T5" s="20"/>
      <c r="U5" s="20"/>
      <c r="V5" s="20"/>
      <c r="W5" s="20"/>
      <c r="X5" s="18" t="s">
        <v>21</v>
      </c>
      <c r="Y5" s="21"/>
      <c r="Z5" s="20"/>
      <c r="AA5" s="19"/>
      <c r="AB5" s="19"/>
      <c r="AC5" s="19"/>
      <c r="AD5" s="19"/>
      <c r="AE5" s="19"/>
      <c r="AF5" s="18" t="s">
        <v>20</v>
      </c>
      <c r="AG5" s="17"/>
      <c r="AI5" s="10"/>
    </row>
    <row r="6" spans="1:35" ht="19.899999999999999" customHeight="1" x14ac:dyDescent="0.2">
      <c r="A6" s="1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H6" s="12"/>
      <c r="AI6" s="10"/>
    </row>
    <row r="7" spans="1:35" ht="19.899999999999999" customHeight="1" x14ac:dyDescent="0.2">
      <c r="A7" s="10"/>
      <c r="C7" s="55">
        <f ca="1">DATE(E2,K2,1)</f>
        <v>45658</v>
      </c>
      <c r="D7" s="55"/>
      <c r="E7" s="55"/>
      <c r="F7" s="55"/>
      <c r="G7" s="55"/>
      <c r="H7" s="55"/>
      <c r="I7" s="55"/>
      <c r="J7" s="12"/>
      <c r="K7" s="55">
        <f ca="1">DATE(YEAR(C7+42),MONTH(C7+42),1)</f>
        <v>45689</v>
      </c>
      <c r="L7" s="55"/>
      <c r="M7" s="55"/>
      <c r="N7" s="55"/>
      <c r="O7" s="55"/>
      <c r="P7" s="55"/>
      <c r="Q7" s="55"/>
      <c r="R7" s="12"/>
      <c r="S7" s="55">
        <f ca="1">DATE(YEAR(K7+42),MONTH(K7+42),1)</f>
        <v>45717</v>
      </c>
      <c r="T7" s="55"/>
      <c r="U7" s="55"/>
      <c r="V7" s="55"/>
      <c r="W7" s="55"/>
      <c r="X7" s="55"/>
      <c r="Y7" s="55"/>
      <c r="Z7" s="12"/>
      <c r="AA7" s="55">
        <f ca="1">DATE(YEAR(S7+42),MONTH(S7+42),1)</f>
        <v>45748</v>
      </c>
      <c r="AB7" s="55"/>
      <c r="AC7" s="55"/>
      <c r="AD7" s="55"/>
      <c r="AE7" s="55"/>
      <c r="AF7" s="55"/>
      <c r="AG7" s="55"/>
      <c r="AH7" s="12"/>
      <c r="AI7" s="10"/>
    </row>
    <row r="8" spans="1:35" s="12" customFormat="1" ht="19.899999999999999" customHeight="1" x14ac:dyDescent="0.2">
      <c r="A8" s="11"/>
      <c r="C8" s="15" t="str">
        <f>CHOOSE(1+MOD($R$2+1-2,7),"S","M","T","W","T","F","S")</f>
        <v>M</v>
      </c>
      <c r="D8" s="15" t="str">
        <f>CHOOSE(1+MOD($R$2+2-2,7),"S","M","T","W","T","F","S")</f>
        <v>T</v>
      </c>
      <c r="E8" s="15" t="str">
        <f>CHOOSE(1+MOD($R$2+3-2,7),"S","M","T","W","T","F","S")</f>
        <v>W</v>
      </c>
      <c r="F8" s="15" t="str">
        <f>CHOOSE(1+MOD($R$2+4-2,7),"S","M","T","W","T","F","S")</f>
        <v>T</v>
      </c>
      <c r="G8" s="15" t="str">
        <f>CHOOSE(1+MOD($R$2+5-2,7),"S","M","T","W","T","F","S")</f>
        <v>F</v>
      </c>
      <c r="H8" s="15" t="str">
        <f>CHOOSE(1+MOD($R$2+6-2,7),"S","M","T","W","T","F","S")</f>
        <v>S</v>
      </c>
      <c r="I8" s="15" t="str">
        <f>CHOOSE(1+MOD($R$2+7-2,7),"S","M","T","W","T","F","S")</f>
        <v>S</v>
      </c>
      <c r="K8" s="15" t="str">
        <f>CHOOSE(1+MOD($R$2+1-2,7),"S","M","T","W","T","F","S")</f>
        <v>M</v>
      </c>
      <c r="L8" s="15" t="str">
        <f>CHOOSE(1+MOD($R$2+2-2,7),"S","M","T","W","T","F","S")</f>
        <v>T</v>
      </c>
      <c r="M8" s="15" t="str">
        <f>CHOOSE(1+MOD($R$2+3-2,7),"S","M","T","W","T","F","S")</f>
        <v>W</v>
      </c>
      <c r="N8" s="15" t="str">
        <f>CHOOSE(1+MOD($R$2+4-2,7),"S","M","T","W","T","F","S")</f>
        <v>T</v>
      </c>
      <c r="O8" s="15" t="str">
        <f>CHOOSE(1+MOD($R$2+5-2,7),"S","M","T","W","T","F","S")</f>
        <v>F</v>
      </c>
      <c r="P8" s="15" t="str">
        <f>CHOOSE(1+MOD($R$2+6-2,7),"S","M","T","W","T","F","S")</f>
        <v>S</v>
      </c>
      <c r="Q8" s="15" t="str">
        <f>CHOOSE(1+MOD($R$2+7-2,7),"S","M","T","W","T","F","S")</f>
        <v>S</v>
      </c>
      <c r="S8" s="15" t="str">
        <f>CHOOSE(1+MOD($R$2+1-2,7),"S","M","T","W","T","F","S")</f>
        <v>M</v>
      </c>
      <c r="T8" s="15" t="str">
        <f>CHOOSE(1+MOD($R$2+2-2,7),"S","M","T","W","T","F","S")</f>
        <v>T</v>
      </c>
      <c r="U8" s="15" t="str">
        <f>CHOOSE(1+MOD($R$2+3-2,7),"S","M","T","W","T","F","S")</f>
        <v>W</v>
      </c>
      <c r="V8" s="15" t="str">
        <f>CHOOSE(1+MOD($R$2+4-2,7),"S","M","T","W","T","F","S")</f>
        <v>T</v>
      </c>
      <c r="W8" s="15" t="str">
        <f>CHOOSE(1+MOD($R$2+5-2,7),"S","M","T","W","T","F","S")</f>
        <v>F</v>
      </c>
      <c r="X8" s="15" t="str">
        <f>CHOOSE(1+MOD($R$2+6-2,7),"S","M","T","W","T","F","S")</f>
        <v>S</v>
      </c>
      <c r="Y8" s="15" t="str">
        <f>CHOOSE(1+MOD($R$2+7-2,7),"S","M","T","W","T","F","S")</f>
        <v>S</v>
      </c>
      <c r="AA8" s="15" t="str">
        <f>CHOOSE(1+MOD($R$2+1-2,7),"S","M","T","W","T","F","S")</f>
        <v>M</v>
      </c>
      <c r="AB8" s="15" t="str">
        <f>CHOOSE(1+MOD($R$2+2-2,7),"S","M","T","W","T","F","S")</f>
        <v>T</v>
      </c>
      <c r="AC8" s="15" t="str">
        <f>CHOOSE(1+MOD($R$2+3-2,7),"S","M","T","W","T","F","S")</f>
        <v>W</v>
      </c>
      <c r="AD8" s="15" t="str">
        <f>CHOOSE(1+MOD($R$2+4-2,7),"S","M","T","W","T","F","S")</f>
        <v>T</v>
      </c>
      <c r="AE8" s="15" t="str">
        <f>CHOOSE(1+MOD($R$2+5-2,7),"S","M","T","W","T","F","S")</f>
        <v>F</v>
      </c>
      <c r="AF8" s="15" t="str">
        <f>CHOOSE(1+MOD($R$2+6-2,7),"S","M","T","W","T","F","S")</f>
        <v>S</v>
      </c>
      <c r="AG8" s="15" t="str">
        <f>CHOOSE(1+MOD($R$2+7-2,7),"S","M","T","W","T","F","S")</f>
        <v>S</v>
      </c>
      <c r="AI8" s="10"/>
    </row>
    <row r="9" spans="1:35" ht="19.899999999999999" customHeight="1" x14ac:dyDescent="0.2">
      <c r="A9" s="10"/>
      <c r="C9" s="13" t="str">
        <f ca="1">IF(WEEKDAY(C7,1)=MOD($R$2-1,7)+1,C7,"")</f>
        <v/>
      </c>
      <c r="D9" s="13" t="str">
        <f ca="1">IF(C9="",IF(WEEKDAY(C7,1)=MOD($R$2,7)+1,C7,""),C9+1)</f>
        <v/>
      </c>
      <c r="E9" s="13">
        <f ca="1">IF(D9="",IF(WEEKDAY(C7,1)=MOD($R$2+1,7)+1,C7,""),D9+1)</f>
        <v>45658</v>
      </c>
      <c r="F9" s="13">
        <f ca="1">IF(E9="",IF(WEEKDAY(C7,1)=MOD($R$2+2,7)+1,C7,""),E9+1)</f>
        <v>45659</v>
      </c>
      <c r="G9" s="13">
        <f ca="1">IF(F9="",IF(WEEKDAY(C7,1)=MOD($R$2+3,7)+1,C7,""),F9+1)</f>
        <v>45660</v>
      </c>
      <c r="H9" s="13">
        <f ca="1">IF(G9="",IF(WEEKDAY(C7,1)=MOD($R$2+4,7)+1,C7,""),G9+1)</f>
        <v>45661</v>
      </c>
      <c r="I9" s="13">
        <f ca="1">IF(H9="",IF(WEEKDAY(C7,1)=MOD($R$2+5,7)+1,C7,""),H9+1)</f>
        <v>45662</v>
      </c>
      <c r="J9" s="12"/>
      <c r="K9" s="13" t="str">
        <f ca="1">IF(WEEKDAY(K7,1)=MOD($R$2-1,7)+1,K7,"")</f>
        <v/>
      </c>
      <c r="L9" s="13" t="str">
        <f ca="1">IF(K9="",IF(WEEKDAY(K7,1)=MOD($R$2,7)+1,K7,""),K9+1)</f>
        <v/>
      </c>
      <c r="M9" s="13" t="str">
        <f ca="1">IF(L9="",IF(WEEKDAY(K7,1)=MOD($R$2+1,7)+1,K7,""),L9+1)</f>
        <v/>
      </c>
      <c r="N9" s="13" t="str">
        <f ca="1">IF(M9="",IF(WEEKDAY(K7,1)=MOD($R$2+2,7)+1,K7,""),M9+1)</f>
        <v/>
      </c>
      <c r="O9" s="13" t="str">
        <f ca="1">IF(N9="",IF(WEEKDAY(K7,1)=MOD($R$2+3,7)+1,K7,""),N9+1)</f>
        <v/>
      </c>
      <c r="P9" s="13">
        <f ca="1">IF(O9="",IF(WEEKDAY(K7,1)=MOD($R$2+4,7)+1,K7,""),O9+1)</f>
        <v>45689</v>
      </c>
      <c r="Q9" s="13">
        <f ca="1">IF(P9="",IF(WEEKDAY(K7,1)=MOD($R$2+5,7)+1,K7,""),P9+1)</f>
        <v>45690</v>
      </c>
      <c r="R9" s="12"/>
      <c r="S9" s="13" t="str">
        <f ca="1">IF(WEEKDAY(S7,1)=MOD($R$2-1,7)+1,S7,"")</f>
        <v/>
      </c>
      <c r="T9" s="13" t="str">
        <f ca="1">IF(S9="",IF(WEEKDAY(S7,1)=MOD($R$2,7)+1,S7,""),S9+1)</f>
        <v/>
      </c>
      <c r="U9" s="13" t="str">
        <f ca="1">IF(T9="",IF(WEEKDAY(S7,1)=MOD($R$2+1,7)+1,S7,""),T9+1)</f>
        <v/>
      </c>
      <c r="V9" s="13" t="str">
        <f ca="1">IF(U9="",IF(WEEKDAY(S7,1)=MOD($R$2+2,7)+1,S7,""),U9+1)</f>
        <v/>
      </c>
      <c r="W9" s="13" t="str">
        <f ca="1">IF(V9="",IF(WEEKDAY(S7,1)=MOD($R$2+3,7)+1,S7,""),V9+1)</f>
        <v/>
      </c>
      <c r="X9" s="13">
        <f ca="1">IF(W9="",IF(WEEKDAY(S7,1)=MOD($R$2+4,7)+1,S7,""),W9+1)</f>
        <v>45717</v>
      </c>
      <c r="Y9" s="13">
        <f ca="1">IF(X9="",IF(WEEKDAY(S7,1)=MOD($R$2+5,7)+1,S7,""),X9+1)</f>
        <v>45718</v>
      </c>
      <c r="Z9" s="12"/>
      <c r="AA9" s="13" t="str">
        <f ca="1">IF(WEEKDAY(AA7,1)=MOD($R$2-1,7)+1,AA7,"")</f>
        <v/>
      </c>
      <c r="AB9" s="13">
        <f ca="1">IF(AA9="",IF(WEEKDAY(AA7,1)=MOD($R$2,7)+1,AA7,""),AA9+1)</f>
        <v>45748</v>
      </c>
      <c r="AC9" s="13">
        <f ca="1">IF(AB9="",IF(WEEKDAY(AA7,1)=MOD($R$2+1,7)+1,AA7,""),AB9+1)</f>
        <v>45749</v>
      </c>
      <c r="AD9" s="13">
        <f ca="1">IF(AC9="",IF(WEEKDAY(AA7,1)=MOD($R$2+2,7)+1,AA7,""),AC9+1)</f>
        <v>45750</v>
      </c>
      <c r="AE9" s="13">
        <f ca="1">IF(AD9="",IF(WEEKDAY(AA7,1)=MOD($R$2+3,7)+1,AA7,""),AD9+1)</f>
        <v>45751</v>
      </c>
      <c r="AF9" s="13">
        <f ca="1">IF(AE9="",IF(WEEKDAY(AA7,1)=MOD($R$2+4,7)+1,AA7,""),AE9+1)</f>
        <v>45752</v>
      </c>
      <c r="AG9" s="13">
        <f ca="1">IF(AF9="",IF(WEEKDAY(AA7,1)=MOD($R$2+5,7)+1,AA7,""),AF9+1)</f>
        <v>45753</v>
      </c>
      <c r="AH9" s="12"/>
      <c r="AI9" s="10"/>
    </row>
    <row r="10" spans="1:35" ht="19.899999999999999" customHeight="1" x14ac:dyDescent="0.2">
      <c r="A10" s="10"/>
      <c r="C10" s="13">
        <f ca="1">IF(I9="","",IF(MONTH(I9+1)&lt;&gt;MONTH(I9),"",I9+1))</f>
        <v>45663</v>
      </c>
      <c r="D10" s="13">
        <f t="shared" ref="D10:I14" ca="1" si="0">IF(C10="","",IF(MONTH(C10+1)&lt;&gt;MONTH(C10),"",C10+1))</f>
        <v>45664</v>
      </c>
      <c r="E10" s="13">
        <f t="shared" ca="1" si="0"/>
        <v>45665</v>
      </c>
      <c r="F10" s="13">
        <f t="shared" ca="1" si="0"/>
        <v>45666</v>
      </c>
      <c r="G10" s="13">
        <f t="shared" ca="1" si="0"/>
        <v>45667</v>
      </c>
      <c r="H10" s="13">
        <f t="shared" ca="1" si="0"/>
        <v>45668</v>
      </c>
      <c r="I10" s="13">
        <f t="shared" ca="1" si="0"/>
        <v>45669</v>
      </c>
      <c r="J10" s="12"/>
      <c r="K10" s="13">
        <f ca="1">IF(Q9="","",IF(MONTH(Q9+1)&lt;&gt;MONTH(Q9),"",Q9+1))</f>
        <v>45691</v>
      </c>
      <c r="L10" s="13">
        <f t="shared" ref="L10:Q14" ca="1" si="1">IF(K10="","",IF(MONTH(K10+1)&lt;&gt;MONTH(K10),"",K10+1))</f>
        <v>45692</v>
      </c>
      <c r="M10" s="13">
        <f t="shared" ca="1" si="1"/>
        <v>45693</v>
      </c>
      <c r="N10" s="13">
        <f t="shared" ca="1" si="1"/>
        <v>45694</v>
      </c>
      <c r="O10" s="13">
        <f t="shared" ca="1" si="1"/>
        <v>45695</v>
      </c>
      <c r="P10" s="13">
        <f t="shared" ca="1" si="1"/>
        <v>45696</v>
      </c>
      <c r="Q10" s="13">
        <f t="shared" ca="1" si="1"/>
        <v>45697</v>
      </c>
      <c r="R10" s="12"/>
      <c r="S10" s="13">
        <f ca="1">IF(Y9="","",IF(MONTH(Y9+1)&lt;&gt;MONTH(Y9),"",Y9+1))</f>
        <v>45719</v>
      </c>
      <c r="T10" s="13">
        <f t="shared" ref="T10:Y14" ca="1" si="2">IF(S10="","",IF(MONTH(S10+1)&lt;&gt;MONTH(S10),"",S10+1))</f>
        <v>45720</v>
      </c>
      <c r="U10" s="13">
        <f t="shared" ca="1" si="2"/>
        <v>45721</v>
      </c>
      <c r="V10" s="13">
        <f t="shared" ca="1" si="2"/>
        <v>45722</v>
      </c>
      <c r="W10" s="13">
        <f t="shared" ca="1" si="2"/>
        <v>45723</v>
      </c>
      <c r="X10" s="13">
        <f t="shared" ca="1" si="2"/>
        <v>45724</v>
      </c>
      <c r="Y10" s="13">
        <f t="shared" ca="1" si="2"/>
        <v>45725</v>
      </c>
      <c r="Z10" s="12"/>
      <c r="AA10" s="13">
        <f ca="1">IF(AG9="","",IF(MONTH(AG9+1)&lt;&gt;MONTH(AG9),"",AG9+1))</f>
        <v>45754</v>
      </c>
      <c r="AB10" s="13">
        <f t="shared" ref="AB10:AG14" ca="1" si="3">IF(AA10="","",IF(MONTH(AA10+1)&lt;&gt;MONTH(AA10),"",AA10+1))</f>
        <v>45755</v>
      </c>
      <c r="AC10" s="13">
        <f t="shared" ca="1" si="3"/>
        <v>45756</v>
      </c>
      <c r="AD10" s="13">
        <f t="shared" ca="1" si="3"/>
        <v>45757</v>
      </c>
      <c r="AE10" s="13">
        <f t="shared" ca="1" si="3"/>
        <v>45758</v>
      </c>
      <c r="AF10" s="13">
        <f t="shared" ca="1" si="3"/>
        <v>45759</v>
      </c>
      <c r="AG10" s="13">
        <f t="shared" ca="1" si="3"/>
        <v>45760</v>
      </c>
      <c r="AH10" s="12"/>
      <c r="AI10" s="10"/>
    </row>
    <row r="11" spans="1:35" ht="19.899999999999999" customHeight="1" x14ac:dyDescent="0.2">
      <c r="A11" s="10"/>
      <c r="C11" s="13">
        <f ca="1">IF(I10="","",IF(MONTH(I10+1)&lt;&gt;MONTH(I10),"",I10+1))</f>
        <v>45670</v>
      </c>
      <c r="D11" s="13">
        <f t="shared" ca="1" si="0"/>
        <v>45671</v>
      </c>
      <c r="E11" s="13">
        <f t="shared" ca="1" si="0"/>
        <v>45672</v>
      </c>
      <c r="F11" s="13">
        <f t="shared" ca="1" si="0"/>
        <v>45673</v>
      </c>
      <c r="G11" s="13">
        <f t="shared" ca="1" si="0"/>
        <v>45674</v>
      </c>
      <c r="H11" s="13">
        <f t="shared" ca="1" si="0"/>
        <v>45675</v>
      </c>
      <c r="I11" s="13">
        <f t="shared" ca="1" si="0"/>
        <v>45676</v>
      </c>
      <c r="J11" s="12"/>
      <c r="K11" s="13">
        <f ca="1">IF(Q10="","",IF(MONTH(Q10+1)&lt;&gt;MONTH(Q10),"",Q10+1))</f>
        <v>45698</v>
      </c>
      <c r="L11" s="13">
        <f t="shared" ca="1" si="1"/>
        <v>45699</v>
      </c>
      <c r="M11" s="13">
        <f t="shared" ca="1" si="1"/>
        <v>45700</v>
      </c>
      <c r="N11" s="13">
        <f t="shared" ca="1" si="1"/>
        <v>45701</v>
      </c>
      <c r="O11" s="13">
        <f t="shared" ca="1" si="1"/>
        <v>45702</v>
      </c>
      <c r="P11" s="13">
        <f t="shared" ca="1" si="1"/>
        <v>45703</v>
      </c>
      <c r="Q11" s="13">
        <f t="shared" ca="1" si="1"/>
        <v>45704</v>
      </c>
      <c r="R11" s="12"/>
      <c r="S11" s="13">
        <f ca="1">IF(Y10="","",IF(MONTH(Y10+1)&lt;&gt;MONTH(Y10),"",Y10+1))</f>
        <v>45726</v>
      </c>
      <c r="T11" s="13">
        <f t="shared" ca="1" si="2"/>
        <v>45727</v>
      </c>
      <c r="U11" s="13">
        <f t="shared" ca="1" si="2"/>
        <v>45728</v>
      </c>
      <c r="V11" s="13">
        <f t="shared" ca="1" si="2"/>
        <v>45729</v>
      </c>
      <c r="W11" s="13">
        <f t="shared" ca="1" si="2"/>
        <v>45730</v>
      </c>
      <c r="X11" s="13">
        <f t="shared" ca="1" si="2"/>
        <v>45731</v>
      </c>
      <c r="Y11" s="13">
        <f t="shared" ca="1" si="2"/>
        <v>45732</v>
      </c>
      <c r="Z11" s="12"/>
      <c r="AA11" s="13">
        <f ca="1">IF(AG10="","",IF(MONTH(AG10+1)&lt;&gt;MONTH(AG10),"",AG10+1))</f>
        <v>45761</v>
      </c>
      <c r="AB11" s="13">
        <f t="shared" ca="1" si="3"/>
        <v>45762</v>
      </c>
      <c r="AC11" s="13">
        <f t="shared" ca="1" si="3"/>
        <v>45763</v>
      </c>
      <c r="AD11" s="13">
        <f t="shared" ca="1" si="3"/>
        <v>45764</v>
      </c>
      <c r="AE11" s="14">
        <f t="shared" ca="1" si="3"/>
        <v>45765</v>
      </c>
      <c r="AF11" s="13">
        <f t="shared" ca="1" si="3"/>
        <v>45766</v>
      </c>
      <c r="AG11" s="13">
        <f t="shared" ca="1" si="3"/>
        <v>45767</v>
      </c>
      <c r="AH11" s="12"/>
      <c r="AI11" s="10"/>
    </row>
    <row r="12" spans="1:35" ht="19.899999999999999" customHeight="1" x14ac:dyDescent="0.2">
      <c r="A12" s="10"/>
      <c r="C12" s="13">
        <f ca="1">IF(I11="","",IF(MONTH(I11+1)&lt;&gt;MONTH(I11),"",I11+1))</f>
        <v>45677</v>
      </c>
      <c r="D12" s="13">
        <f t="shared" ca="1" si="0"/>
        <v>45678</v>
      </c>
      <c r="E12" s="13">
        <f t="shared" ca="1" si="0"/>
        <v>45679</v>
      </c>
      <c r="F12" s="13">
        <f t="shared" ca="1" si="0"/>
        <v>45680</v>
      </c>
      <c r="G12" s="13">
        <f t="shared" ca="1" si="0"/>
        <v>45681</v>
      </c>
      <c r="H12" s="13">
        <f t="shared" ca="1" si="0"/>
        <v>45682</v>
      </c>
      <c r="I12" s="13">
        <f t="shared" ca="1" si="0"/>
        <v>45683</v>
      </c>
      <c r="J12" s="12"/>
      <c r="K12" s="13">
        <f ca="1">IF(Q11="","",IF(MONTH(Q11+1)&lt;&gt;MONTH(Q11),"",Q11+1))</f>
        <v>45705</v>
      </c>
      <c r="L12" s="13">
        <f t="shared" ca="1" si="1"/>
        <v>45706</v>
      </c>
      <c r="M12" s="13">
        <f t="shared" ca="1" si="1"/>
        <v>45707</v>
      </c>
      <c r="N12" s="13">
        <f t="shared" ca="1" si="1"/>
        <v>45708</v>
      </c>
      <c r="O12" s="14">
        <f t="shared" ca="1" si="1"/>
        <v>45709</v>
      </c>
      <c r="P12" s="13">
        <f t="shared" ca="1" si="1"/>
        <v>45710</v>
      </c>
      <c r="Q12" s="13">
        <f t="shared" ca="1" si="1"/>
        <v>45711</v>
      </c>
      <c r="R12" s="12"/>
      <c r="S12" s="13">
        <f ca="1">IF(Y11="","",IF(MONTH(Y11+1)&lt;&gt;MONTH(Y11),"",Y11+1))</f>
        <v>45733</v>
      </c>
      <c r="T12" s="13">
        <f t="shared" ca="1" si="2"/>
        <v>45734</v>
      </c>
      <c r="U12" s="13">
        <f t="shared" ca="1" si="2"/>
        <v>45735</v>
      </c>
      <c r="V12" s="13">
        <f t="shared" ca="1" si="2"/>
        <v>45736</v>
      </c>
      <c r="W12" s="13">
        <f t="shared" ca="1" si="2"/>
        <v>45737</v>
      </c>
      <c r="X12" s="13">
        <f t="shared" ca="1" si="2"/>
        <v>45738</v>
      </c>
      <c r="Y12" s="13">
        <f t="shared" ca="1" si="2"/>
        <v>45739</v>
      </c>
      <c r="Z12" s="12"/>
      <c r="AA12" s="13">
        <f ca="1">IF(AG11="","",IF(MONTH(AG11+1)&lt;&gt;MONTH(AG11),"",AG11+1))</f>
        <v>45768</v>
      </c>
      <c r="AB12" s="13">
        <f t="shared" ca="1" si="3"/>
        <v>45769</v>
      </c>
      <c r="AC12" s="13">
        <f t="shared" ca="1" si="3"/>
        <v>45770</v>
      </c>
      <c r="AD12" s="13">
        <f t="shared" ca="1" si="3"/>
        <v>45771</v>
      </c>
      <c r="AE12" s="13">
        <f t="shared" ca="1" si="3"/>
        <v>45772</v>
      </c>
      <c r="AF12" s="13">
        <f t="shared" ca="1" si="3"/>
        <v>45773</v>
      </c>
      <c r="AG12" s="13">
        <f t="shared" ca="1" si="3"/>
        <v>45774</v>
      </c>
      <c r="AH12" s="12"/>
      <c r="AI12" s="10"/>
    </row>
    <row r="13" spans="1:35" ht="19.899999999999999" customHeight="1" x14ac:dyDescent="0.2">
      <c r="A13" s="10"/>
      <c r="C13" s="13">
        <f ca="1">IF(I12="","",IF(MONTH(I12+1)&lt;&gt;MONTH(I12),"",I12+1))</f>
        <v>45684</v>
      </c>
      <c r="D13" s="13">
        <f t="shared" ca="1" si="0"/>
        <v>45685</v>
      </c>
      <c r="E13" s="13">
        <f t="shared" ca="1" si="0"/>
        <v>45686</v>
      </c>
      <c r="F13" s="13">
        <f t="shared" ca="1" si="0"/>
        <v>45687</v>
      </c>
      <c r="G13" s="13">
        <f t="shared" ca="1" si="0"/>
        <v>45688</v>
      </c>
      <c r="H13" s="13" t="str">
        <f t="shared" ca="1" si="0"/>
        <v/>
      </c>
      <c r="I13" s="13" t="str">
        <f t="shared" ca="1" si="0"/>
        <v/>
      </c>
      <c r="J13" s="12"/>
      <c r="K13" s="13">
        <f ca="1">IF(Q12="","",IF(MONTH(Q12+1)&lt;&gt;MONTH(Q12),"",Q12+1))</f>
        <v>45712</v>
      </c>
      <c r="L13" s="13">
        <f t="shared" ca="1" si="1"/>
        <v>45713</v>
      </c>
      <c r="M13" s="13">
        <f t="shared" ca="1" si="1"/>
        <v>45714</v>
      </c>
      <c r="N13" s="13">
        <f t="shared" ca="1" si="1"/>
        <v>45715</v>
      </c>
      <c r="O13" s="13">
        <f t="shared" ca="1" si="1"/>
        <v>45716</v>
      </c>
      <c r="P13" s="13" t="str">
        <f t="shared" ca="1" si="1"/>
        <v/>
      </c>
      <c r="Q13" s="13" t="str">
        <f t="shared" ca="1" si="1"/>
        <v/>
      </c>
      <c r="R13" s="12"/>
      <c r="S13" s="13">
        <f ca="1">IF(Y12="","",IF(MONTH(Y12+1)&lt;&gt;MONTH(Y12),"",Y12+1))</f>
        <v>45740</v>
      </c>
      <c r="T13" s="13">
        <f t="shared" ca="1" si="2"/>
        <v>45741</v>
      </c>
      <c r="U13" s="13">
        <f t="shared" ca="1" si="2"/>
        <v>45742</v>
      </c>
      <c r="V13" s="13">
        <f t="shared" ca="1" si="2"/>
        <v>45743</v>
      </c>
      <c r="W13" s="13">
        <f t="shared" ca="1" si="2"/>
        <v>45744</v>
      </c>
      <c r="X13" s="13">
        <f t="shared" ca="1" si="2"/>
        <v>45745</v>
      </c>
      <c r="Y13" s="13">
        <f t="shared" ca="1" si="2"/>
        <v>45746</v>
      </c>
      <c r="Z13" s="12"/>
      <c r="AA13" s="13">
        <f ca="1">IF(AG12="","",IF(MONTH(AG12+1)&lt;&gt;MONTH(AG12),"",AG12+1))</f>
        <v>45775</v>
      </c>
      <c r="AB13" s="13">
        <f t="shared" ca="1" si="3"/>
        <v>45776</v>
      </c>
      <c r="AC13" s="13">
        <f t="shared" ca="1" si="3"/>
        <v>45777</v>
      </c>
      <c r="AD13" s="13" t="str">
        <f t="shared" ca="1" si="3"/>
        <v/>
      </c>
      <c r="AE13" s="13" t="str">
        <f t="shared" ca="1" si="3"/>
        <v/>
      </c>
      <c r="AF13" s="13" t="str">
        <f t="shared" ca="1" si="3"/>
        <v/>
      </c>
      <c r="AG13" s="13" t="str">
        <f t="shared" ca="1" si="3"/>
        <v/>
      </c>
      <c r="AH13" s="12"/>
      <c r="AI13" s="10"/>
    </row>
    <row r="14" spans="1:35" ht="19.899999999999999" customHeight="1" x14ac:dyDescent="0.2">
      <c r="A14" s="10"/>
      <c r="C14" s="13" t="str">
        <f ca="1">IF(I13="","",IF(MONTH(I13+1)&lt;&gt;MONTH(I13),"",I13+1))</f>
        <v/>
      </c>
      <c r="D14" s="13" t="str">
        <f t="shared" ca="1" si="0"/>
        <v/>
      </c>
      <c r="E14" s="13" t="str">
        <f t="shared" ca="1" si="0"/>
        <v/>
      </c>
      <c r="F14" s="13" t="str">
        <f t="shared" ca="1" si="0"/>
        <v/>
      </c>
      <c r="G14" s="13" t="str">
        <f t="shared" ca="1" si="0"/>
        <v/>
      </c>
      <c r="H14" s="13" t="str">
        <f t="shared" ca="1" si="0"/>
        <v/>
      </c>
      <c r="I14" s="13" t="str">
        <f t="shared" ca="1" si="0"/>
        <v/>
      </c>
      <c r="J14" s="12"/>
      <c r="K14" s="13" t="str">
        <f ca="1">IF(Q13="","",IF(MONTH(Q13+1)&lt;&gt;MONTH(Q13),"",Q13+1))</f>
        <v/>
      </c>
      <c r="L14" s="13" t="str">
        <f t="shared" ca="1" si="1"/>
        <v/>
      </c>
      <c r="M14" s="13" t="str">
        <f t="shared" ca="1" si="1"/>
        <v/>
      </c>
      <c r="N14" s="13" t="str">
        <f t="shared" ca="1" si="1"/>
        <v/>
      </c>
      <c r="O14" s="13" t="str">
        <f t="shared" ca="1" si="1"/>
        <v/>
      </c>
      <c r="P14" s="13" t="str">
        <f t="shared" ca="1" si="1"/>
        <v/>
      </c>
      <c r="Q14" s="13" t="str">
        <f t="shared" ca="1" si="1"/>
        <v/>
      </c>
      <c r="R14" s="12"/>
      <c r="S14" s="13">
        <f ca="1">IF(Y13="","",IF(MONTH(Y13+1)&lt;&gt;MONTH(Y13),"",Y13+1))</f>
        <v>45747</v>
      </c>
      <c r="T14" s="13" t="str">
        <f t="shared" ca="1" si="2"/>
        <v/>
      </c>
      <c r="U14" s="13" t="str">
        <f t="shared" ca="1" si="2"/>
        <v/>
      </c>
      <c r="V14" s="13" t="str">
        <f t="shared" ca="1" si="2"/>
        <v/>
      </c>
      <c r="W14" s="13" t="str">
        <f t="shared" ca="1" si="2"/>
        <v/>
      </c>
      <c r="X14" s="13" t="str">
        <f t="shared" ca="1" si="2"/>
        <v/>
      </c>
      <c r="Y14" s="13" t="str">
        <f t="shared" ca="1" si="2"/>
        <v/>
      </c>
      <c r="Z14" s="12"/>
      <c r="AA14" s="13" t="str">
        <f ca="1">IF(AG13="","",IF(MONTH(AG13+1)&lt;&gt;MONTH(AG13),"",AG13+1))</f>
        <v/>
      </c>
      <c r="AB14" s="13" t="str">
        <f t="shared" ca="1" si="3"/>
        <v/>
      </c>
      <c r="AC14" s="13" t="str">
        <f t="shared" ca="1" si="3"/>
        <v/>
      </c>
      <c r="AD14" s="13" t="str">
        <f t="shared" ca="1" si="3"/>
        <v/>
      </c>
      <c r="AE14" s="13" t="str">
        <f t="shared" ca="1" si="3"/>
        <v/>
      </c>
      <c r="AF14" s="13" t="str">
        <f t="shared" ca="1" si="3"/>
        <v/>
      </c>
      <c r="AG14" s="13" t="str">
        <f t="shared" ca="1" si="3"/>
        <v/>
      </c>
      <c r="AH14" s="12"/>
      <c r="AI14" s="10"/>
    </row>
    <row r="15" spans="1:35" ht="19.899999999999999" customHeight="1" x14ac:dyDescent="0.2">
      <c r="A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0"/>
    </row>
    <row r="16" spans="1:35" ht="19.899999999999999" customHeight="1" x14ac:dyDescent="0.2">
      <c r="A16" s="10"/>
      <c r="C16" s="55">
        <f ca="1">DATE(YEAR(AA7+42),MONTH(AA7+42),1)</f>
        <v>45778</v>
      </c>
      <c r="D16" s="55"/>
      <c r="E16" s="55"/>
      <c r="F16" s="55"/>
      <c r="G16" s="55"/>
      <c r="H16" s="55"/>
      <c r="I16" s="55"/>
      <c r="J16" s="16"/>
      <c r="K16" s="55">
        <f ca="1">DATE(YEAR(C16+42),MONTH(C16+42),1)</f>
        <v>45809</v>
      </c>
      <c r="L16" s="55"/>
      <c r="M16" s="55"/>
      <c r="N16" s="55"/>
      <c r="O16" s="55"/>
      <c r="P16" s="55"/>
      <c r="Q16" s="55"/>
      <c r="R16" s="16"/>
      <c r="S16" s="55">
        <f ca="1">DATE(YEAR(K16+42),MONTH(K16+42),1)</f>
        <v>45839</v>
      </c>
      <c r="T16" s="55"/>
      <c r="U16" s="55"/>
      <c r="V16" s="55"/>
      <c r="W16" s="55"/>
      <c r="X16" s="55"/>
      <c r="Y16" s="55"/>
      <c r="Z16" s="16"/>
      <c r="AA16" s="55">
        <f ca="1">DATE(YEAR(S16+42),MONTH(S16+42),1)</f>
        <v>45870</v>
      </c>
      <c r="AB16" s="55"/>
      <c r="AC16" s="55"/>
      <c r="AD16" s="55"/>
      <c r="AE16" s="55"/>
      <c r="AF16" s="55"/>
      <c r="AG16" s="55"/>
      <c r="AH16" s="12"/>
      <c r="AI16" s="10"/>
    </row>
    <row r="17" spans="1:35" s="12" customFormat="1" ht="19.899999999999999" customHeight="1" x14ac:dyDescent="0.2">
      <c r="A17" s="11"/>
      <c r="C17" s="15" t="str">
        <f>CHOOSE(1+MOD($R$2+1-2,7),"S","M","T","W","T","F","S")</f>
        <v>M</v>
      </c>
      <c r="D17" s="15" t="str">
        <f>CHOOSE(1+MOD($R$2+2-2,7),"S","M","T","W","T","F","S")</f>
        <v>T</v>
      </c>
      <c r="E17" s="15" t="str">
        <f>CHOOSE(1+MOD($R$2+3-2,7),"S","M","T","W","T","F","S")</f>
        <v>W</v>
      </c>
      <c r="F17" s="15" t="str">
        <f>CHOOSE(1+MOD($R$2+4-2,7),"S","M","T","W","T","F","S")</f>
        <v>T</v>
      </c>
      <c r="G17" s="15" t="str">
        <f>CHOOSE(1+MOD($R$2+5-2,7),"S","M","T","W","T","F","S")</f>
        <v>F</v>
      </c>
      <c r="H17" s="15" t="str">
        <f>CHOOSE(1+MOD($R$2+6-2,7),"S","M","T","W","T","F","S")</f>
        <v>S</v>
      </c>
      <c r="I17" s="15" t="str">
        <f>CHOOSE(1+MOD($R$2+7-2,7),"S","M","T","W","T","F","S")</f>
        <v>S</v>
      </c>
      <c r="K17" s="15" t="str">
        <f>CHOOSE(1+MOD($R$2+1-2,7),"S","M","T","W","T","F","S")</f>
        <v>M</v>
      </c>
      <c r="L17" s="15" t="str">
        <f>CHOOSE(1+MOD($R$2+2-2,7),"S","M","T","W","T","F","S")</f>
        <v>T</v>
      </c>
      <c r="M17" s="15" t="str">
        <f>CHOOSE(1+MOD($R$2+3-2,7),"S","M","T","W","T","F","S")</f>
        <v>W</v>
      </c>
      <c r="N17" s="15" t="str">
        <f>CHOOSE(1+MOD($R$2+4-2,7),"S","M","T","W","T","F","S")</f>
        <v>T</v>
      </c>
      <c r="O17" s="15" t="str">
        <f>CHOOSE(1+MOD($R$2+5-2,7),"S","M","T","W","T","F","S")</f>
        <v>F</v>
      </c>
      <c r="P17" s="15" t="str">
        <f>CHOOSE(1+MOD($R$2+6-2,7),"S","M","T","W","T","F","S")</f>
        <v>S</v>
      </c>
      <c r="Q17" s="15" t="str">
        <f>CHOOSE(1+MOD($R$2+7-2,7),"S","M","T","W","T","F","S")</f>
        <v>S</v>
      </c>
      <c r="S17" s="15" t="str">
        <f>CHOOSE(1+MOD($R$2+1-2,7),"S","M","T","W","T","F","S")</f>
        <v>M</v>
      </c>
      <c r="T17" s="15" t="str">
        <f>CHOOSE(1+MOD($R$2+2-2,7),"S","M","T","W","T","F","S")</f>
        <v>T</v>
      </c>
      <c r="U17" s="15" t="str">
        <f>CHOOSE(1+MOD($R$2+3-2,7),"S","M","T","W","T","F","S")</f>
        <v>W</v>
      </c>
      <c r="V17" s="15" t="str">
        <f>CHOOSE(1+MOD($R$2+4-2,7),"S","M","T","W","T","F","S")</f>
        <v>T</v>
      </c>
      <c r="W17" s="15" t="str">
        <f>CHOOSE(1+MOD($R$2+5-2,7),"S","M","T","W","T","F","S")</f>
        <v>F</v>
      </c>
      <c r="X17" s="15" t="str">
        <f>CHOOSE(1+MOD($R$2+6-2,7),"S","M","T","W","T","F","S")</f>
        <v>S</v>
      </c>
      <c r="Y17" s="15" t="str">
        <f>CHOOSE(1+MOD($R$2+7-2,7),"S","M","T","W","T","F","S")</f>
        <v>S</v>
      </c>
      <c r="AA17" s="15" t="str">
        <f>CHOOSE(1+MOD($R$2+1-2,7),"S","M","T","W","T","F","S")</f>
        <v>M</v>
      </c>
      <c r="AB17" s="15" t="str">
        <f>CHOOSE(1+MOD($R$2+2-2,7),"S","M","T","W","T","F","S")</f>
        <v>T</v>
      </c>
      <c r="AC17" s="15" t="str">
        <f>CHOOSE(1+MOD($R$2+3-2,7),"S","M","T","W","T","F","S")</f>
        <v>W</v>
      </c>
      <c r="AD17" s="15" t="str">
        <f>CHOOSE(1+MOD($R$2+4-2,7),"S","M","T","W","T","F","S")</f>
        <v>T</v>
      </c>
      <c r="AE17" s="15" t="str">
        <f>CHOOSE(1+MOD($R$2+5-2,7),"S","M","T","W","T","F","S")</f>
        <v>F</v>
      </c>
      <c r="AF17" s="15" t="str">
        <f>CHOOSE(1+MOD($R$2+6-2,7),"S","M","T","W","T","F","S")</f>
        <v>S</v>
      </c>
      <c r="AG17" s="15" t="str">
        <f>CHOOSE(1+MOD($R$2+7-2,7),"S","M","T","W","T","F","S")</f>
        <v>S</v>
      </c>
      <c r="AI17" s="10"/>
    </row>
    <row r="18" spans="1:35" ht="19.899999999999999" customHeight="1" x14ac:dyDescent="0.2">
      <c r="A18" s="10"/>
      <c r="C18" s="13" t="str">
        <f ca="1">IF(WEEKDAY(C16,1)=MOD($R$2-1,7)+1,C16,"")</f>
        <v/>
      </c>
      <c r="D18" s="13" t="str">
        <f ca="1">IF(C18="",IF(WEEKDAY(C16,1)=MOD($R$2,7)+1,C16,""),C18+1)</f>
        <v/>
      </c>
      <c r="E18" s="13" t="str">
        <f ca="1">IF(D18="",IF(WEEKDAY(C16,1)=MOD($R$2+1,7)+1,C16,""),D18+1)</f>
        <v/>
      </c>
      <c r="F18" s="13">
        <f ca="1">IF(E18="",IF(WEEKDAY(C16,1)=MOD($R$2+2,7)+1,C16,""),E18+1)</f>
        <v>45778</v>
      </c>
      <c r="G18" s="13">
        <f ca="1">IF(F18="",IF(WEEKDAY(C16,1)=MOD($R$2+3,7)+1,C16,""),F18+1)</f>
        <v>45779</v>
      </c>
      <c r="H18" s="13">
        <f ca="1">IF(G18="",IF(WEEKDAY(C16,1)=MOD($R$2+4,7)+1,C16,""),G18+1)</f>
        <v>45780</v>
      </c>
      <c r="I18" s="13">
        <f ca="1">IF(H18="",IF(WEEKDAY(C16,1)=MOD($R$2+5,7)+1,C16,""),H18+1)</f>
        <v>45781</v>
      </c>
      <c r="J18" s="12"/>
      <c r="K18" s="13" t="str">
        <f ca="1">IF(WEEKDAY(K16,1)=MOD($R$2-1,7)+1,K16,"")</f>
        <v/>
      </c>
      <c r="L18" s="13" t="str">
        <f ca="1">IF(K18="",IF(WEEKDAY(K16,1)=MOD($R$2,7)+1,K16,""),K18+1)</f>
        <v/>
      </c>
      <c r="M18" s="13" t="str">
        <f ca="1">IF(L18="",IF(WEEKDAY(K16,1)=MOD($R$2+1,7)+1,K16,""),L18+1)</f>
        <v/>
      </c>
      <c r="N18" s="13" t="str">
        <f ca="1">IF(M18="",IF(WEEKDAY(K16,1)=MOD($R$2+2,7)+1,K16,""),M18+1)</f>
        <v/>
      </c>
      <c r="O18" s="13" t="str">
        <f ca="1">IF(N18="",IF(WEEKDAY(K16,1)=MOD($R$2+3,7)+1,K16,""),N18+1)</f>
        <v/>
      </c>
      <c r="P18" s="13" t="str">
        <f ca="1">IF(O18="",IF(WEEKDAY(K16,1)=MOD($R$2+4,7)+1,K16,""),O18+1)</f>
        <v/>
      </c>
      <c r="Q18" s="13">
        <f ca="1">IF(P18="",IF(WEEKDAY(K16,1)=MOD($R$2+5,7)+1,K16,""),P18+1)</f>
        <v>45809</v>
      </c>
      <c r="R18" s="12"/>
      <c r="S18" s="13" t="str">
        <f ca="1">IF(WEEKDAY(S16,1)=MOD($R$2-1,7)+1,S16,"")</f>
        <v/>
      </c>
      <c r="T18" s="13">
        <f ca="1">IF(S18="",IF(WEEKDAY(S16,1)=MOD($R$2,7)+1,S16,""),S18+1)</f>
        <v>45839</v>
      </c>
      <c r="U18" s="13">
        <f ca="1">IF(T18="",IF(WEEKDAY(S16,1)=MOD($R$2+1,7)+1,S16,""),T18+1)</f>
        <v>45840</v>
      </c>
      <c r="V18" s="13">
        <f ca="1">IF(U18="",IF(WEEKDAY(S16,1)=MOD($R$2+2,7)+1,S16,""),U18+1)</f>
        <v>45841</v>
      </c>
      <c r="W18" s="13">
        <f ca="1">IF(V18="",IF(WEEKDAY(S16,1)=MOD($R$2+3,7)+1,S16,""),V18+1)</f>
        <v>45842</v>
      </c>
      <c r="X18" s="13">
        <f ca="1">IF(W18="",IF(WEEKDAY(S16,1)=MOD($R$2+4,7)+1,S16,""),W18+1)</f>
        <v>45843</v>
      </c>
      <c r="Y18" s="13">
        <f ca="1">IF(X18="",IF(WEEKDAY(S16,1)=MOD($R$2+5,7)+1,S16,""),X18+1)</f>
        <v>45844</v>
      </c>
      <c r="Z18" s="12"/>
      <c r="AA18" s="13" t="str">
        <f ca="1">IF(WEEKDAY(AA16,1)=MOD($R$2-1,7)+1,AA16,"")</f>
        <v/>
      </c>
      <c r="AB18" s="13" t="str">
        <f ca="1">IF(AA18="",IF(WEEKDAY(AA16,1)=MOD($R$2,7)+1,AA16,""),AA18+1)</f>
        <v/>
      </c>
      <c r="AC18" s="13" t="str">
        <f ca="1">IF(AB18="",IF(WEEKDAY(AA16,1)=MOD($R$2+1,7)+1,AA16,""),AB18+1)</f>
        <v/>
      </c>
      <c r="AD18" s="13" t="str">
        <f ca="1">IF(AC18="",IF(WEEKDAY(AA16,1)=MOD($R$2+2,7)+1,AA16,""),AC18+1)</f>
        <v/>
      </c>
      <c r="AE18" s="13">
        <f ca="1">IF(AD18="",IF(WEEKDAY(AA16,1)=MOD($R$2+3,7)+1,AA16,""),AD18+1)</f>
        <v>45870</v>
      </c>
      <c r="AF18" s="13">
        <f ca="1">IF(AE18="",IF(WEEKDAY(AA16,1)=MOD($R$2+4,7)+1,AA16,""),AE18+1)</f>
        <v>45871</v>
      </c>
      <c r="AG18" s="13">
        <f ca="1">IF(AF18="",IF(WEEKDAY(AA16,1)=MOD($R$2+5,7)+1,AA16,""),AF18+1)</f>
        <v>45872</v>
      </c>
      <c r="AH18" s="12"/>
      <c r="AI18" s="10"/>
    </row>
    <row r="19" spans="1:35" ht="19.899999999999999" customHeight="1" x14ac:dyDescent="0.2">
      <c r="A19" s="10"/>
      <c r="C19" s="13">
        <f ca="1">IF(I18="","",IF(MONTH(I18+1)&lt;&gt;MONTH(I18),"",I18+1))</f>
        <v>45782</v>
      </c>
      <c r="D19" s="13">
        <f t="shared" ref="D19:I23" ca="1" si="4">IF(C19="","",IF(MONTH(C19+1)&lt;&gt;MONTH(C19),"",C19+1))</f>
        <v>45783</v>
      </c>
      <c r="E19" s="13">
        <f t="shared" ca="1" si="4"/>
        <v>45784</v>
      </c>
      <c r="F19" s="13">
        <f t="shared" ca="1" si="4"/>
        <v>45785</v>
      </c>
      <c r="G19" s="13">
        <f t="shared" ca="1" si="4"/>
        <v>45786</v>
      </c>
      <c r="H19" s="13">
        <f t="shared" ca="1" si="4"/>
        <v>45787</v>
      </c>
      <c r="I19" s="13">
        <f t="shared" ca="1" si="4"/>
        <v>45788</v>
      </c>
      <c r="J19" s="12"/>
      <c r="K19" s="13">
        <f ca="1">IF(Q18="","",IF(MONTH(Q18+1)&lt;&gt;MONTH(Q18),"",Q18+1))</f>
        <v>45810</v>
      </c>
      <c r="L19" s="13">
        <f t="shared" ref="L19:Q23" ca="1" si="5">IF(K19="","",IF(MONTH(K19+1)&lt;&gt;MONTH(K19),"",K19+1))</f>
        <v>45811</v>
      </c>
      <c r="M19" s="13">
        <f t="shared" ca="1" si="5"/>
        <v>45812</v>
      </c>
      <c r="N19" s="13">
        <f t="shared" ca="1" si="5"/>
        <v>45813</v>
      </c>
      <c r="O19" s="13">
        <f t="shared" ca="1" si="5"/>
        <v>45814</v>
      </c>
      <c r="P19" s="13">
        <f t="shared" ca="1" si="5"/>
        <v>45815</v>
      </c>
      <c r="Q19" s="13">
        <f t="shared" ca="1" si="5"/>
        <v>45816</v>
      </c>
      <c r="R19" s="12"/>
      <c r="S19" s="13">
        <f ca="1">IF(Y18="","",IF(MONTH(Y18+1)&lt;&gt;MONTH(Y18),"",Y18+1))</f>
        <v>45845</v>
      </c>
      <c r="T19" s="13">
        <f t="shared" ref="T19:Y23" ca="1" si="6">IF(S19="","",IF(MONTH(S19+1)&lt;&gt;MONTH(S19),"",S19+1))</f>
        <v>45846</v>
      </c>
      <c r="U19" s="13">
        <f t="shared" ca="1" si="6"/>
        <v>45847</v>
      </c>
      <c r="V19" s="13">
        <f t="shared" ca="1" si="6"/>
        <v>45848</v>
      </c>
      <c r="W19" s="13">
        <f t="shared" ca="1" si="6"/>
        <v>45849</v>
      </c>
      <c r="X19" s="13">
        <f t="shared" ca="1" si="6"/>
        <v>45850</v>
      </c>
      <c r="Y19" s="13">
        <f t="shared" ca="1" si="6"/>
        <v>45851</v>
      </c>
      <c r="Z19" s="12"/>
      <c r="AA19" s="13">
        <f ca="1">IF(AG18="","",IF(MONTH(AG18+1)&lt;&gt;MONTH(AG18),"",AG18+1))</f>
        <v>45873</v>
      </c>
      <c r="AB19" s="13">
        <f t="shared" ref="AB19:AG23" ca="1" si="7">IF(AA19="","",IF(MONTH(AA19+1)&lt;&gt;MONTH(AA19),"",AA19+1))</f>
        <v>45874</v>
      </c>
      <c r="AC19" s="13">
        <f t="shared" ca="1" si="7"/>
        <v>45875</v>
      </c>
      <c r="AD19" s="13">
        <f t="shared" ca="1" si="7"/>
        <v>45876</v>
      </c>
      <c r="AE19" s="13">
        <f t="shared" ca="1" si="7"/>
        <v>45877</v>
      </c>
      <c r="AF19" s="13">
        <f t="shared" ca="1" si="7"/>
        <v>45878</v>
      </c>
      <c r="AG19" s="13">
        <f t="shared" ca="1" si="7"/>
        <v>45879</v>
      </c>
      <c r="AH19" s="12"/>
      <c r="AI19" s="10"/>
    </row>
    <row r="20" spans="1:35" ht="19.899999999999999" customHeight="1" x14ac:dyDescent="0.2">
      <c r="A20" s="10"/>
      <c r="C20" s="13">
        <f ca="1">IF(I19="","",IF(MONTH(I19+1)&lt;&gt;MONTH(I19),"",I19+1))</f>
        <v>45789</v>
      </c>
      <c r="D20" s="13">
        <f t="shared" ca="1" si="4"/>
        <v>45790</v>
      </c>
      <c r="E20" s="13">
        <f t="shared" ca="1" si="4"/>
        <v>45791</v>
      </c>
      <c r="F20" s="13">
        <f t="shared" ca="1" si="4"/>
        <v>45792</v>
      </c>
      <c r="G20" s="13">
        <f t="shared" ca="1" si="4"/>
        <v>45793</v>
      </c>
      <c r="H20" s="13">
        <f t="shared" ca="1" si="4"/>
        <v>45794</v>
      </c>
      <c r="I20" s="13">
        <f t="shared" ca="1" si="4"/>
        <v>45795</v>
      </c>
      <c r="J20" s="12"/>
      <c r="K20" s="13">
        <f ca="1">IF(Q19="","",IF(MONTH(Q19+1)&lt;&gt;MONTH(Q19),"",Q19+1))</f>
        <v>45817</v>
      </c>
      <c r="L20" s="13">
        <f t="shared" ca="1" si="5"/>
        <v>45818</v>
      </c>
      <c r="M20" s="13">
        <f t="shared" ca="1" si="5"/>
        <v>45819</v>
      </c>
      <c r="N20" s="13">
        <f t="shared" ca="1" si="5"/>
        <v>45820</v>
      </c>
      <c r="O20" s="13">
        <f t="shared" ca="1" si="5"/>
        <v>45821</v>
      </c>
      <c r="P20" s="13">
        <f t="shared" ca="1" si="5"/>
        <v>45822</v>
      </c>
      <c r="Q20" s="13">
        <f t="shared" ca="1" si="5"/>
        <v>45823</v>
      </c>
      <c r="R20" s="12"/>
      <c r="S20" s="13">
        <f ca="1">IF(Y19="","",IF(MONTH(Y19+1)&lt;&gt;MONTH(Y19),"",Y19+1))</f>
        <v>45852</v>
      </c>
      <c r="T20" s="13">
        <f t="shared" ca="1" si="6"/>
        <v>45853</v>
      </c>
      <c r="U20" s="13">
        <f t="shared" ca="1" si="6"/>
        <v>45854</v>
      </c>
      <c r="V20" s="13">
        <f t="shared" ca="1" si="6"/>
        <v>45855</v>
      </c>
      <c r="W20" s="13">
        <f t="shared" ca="1" si="6"/>
        <v>45856</v>
      </c>
      <c r="X20" s="13">
        <f t="shared" ca="1" si="6"/>
        <v>45857</v>
      </c>
      <c r="Y20" s="13">
        <f t="shared" ca="1" si="6"/>
        <v>45858</v>
      </c>
      <c r="Z20" s="12"/>
      <c r="AA20" s="13">
        <f ca="1">IF(AG19="","",IF(MONTH(AG19+1)&lt;&gt;MONTH(AG19),"",AG19+1))</f>
        <v>45880</v>
      </c>
      <c r="AB20" s="13">
        <f t="shared" ca="1" si="7"/>
        <v>45881</v>
      </c>
      <c r="AC20" s="13">
        <f t="shared" ca="1" si="7"/>
        <v>45882</v>
      </c>
      <c r="AD20" s="13">
        <f t="shared" ca="1" si="7"/>
        <v>45883</v>
      </c>
      <c r="AE20" s="13">
        <f t="shared" ca="1" si="7"/>
        <v>45884</v>
      </c>
      <c r="AF20" s="13">
        <f t="shared" ca="1" si="7"/>
        <v>45885</v>
      </c>
      <c r="AG20" s="13">
        <f t="shared" ca="1" si="7"/>
        <v>45886</v>
      </c>
      <c r="AH20" s="12"/>
      <c r="AI20" s="10"/>
    </row>
    <row r="21" spans="1:35" ht="19.899999999999999" customHeight="1" x14ac:dyDescent="0.2">
      <c r="A21" s="10"/>
      <c r="C21" s="13">
        <f ca="1">IF(I20="","",IF(MONTH(I20+1)&lt;&gt;MONTH(I20),"",I20+1))</f>
        <v>45796</v>
      </c>
      <c r="D21" s="13">
        <f t="shared" ca="1" si="4"/>
        <v>45797</v>
      </c>
      <c r="E21" s="13">
        <f t="shared" ca="1" si="4"/>
        <v>45798</v>
      </c>
      <c r="F21" s="13">
        <f t="shared" ca="1" si="4"/>
        <v>45799</v>
      </c>
      <c r="G21" s="13">
        <f t="shared" ca="1" si="4"/>
        <v>45800</v>
      </c>
      <c r="H21" s="13">
        <f t="shared" ca="1" si="4"/>
        <v>45801</v>
      </c>
      <c r="I21" s="13">
        <f t="shared" ca="1" si="4"/>
        <v>45802</v>
      </c>
      <c r="J21" s="12"/>
      <c r="K21" s="13">
        <f ca="1">IF(Q20="","",IF(MONTH(Q20+1)&lt;&gt;MONTH(Q20),"",Q20+1))</f>
        <v>45824</v>
      </c>
      <c r="L21" s="13">
        <f t="shared" ca="1" si="5"/>
        <v>45825</v>
      </c>
      <c r="M21" s="13">
        <f t="shared" ca="1" si="5"/>
        <v>45826</v>
      </c>
      <c r="N21" s="14">
        <f t="shared" ca="1" si="5"/>
        <v>45827</v>
      </c>
      <c r="O21" s="13">
        <f t="shared" ca="1" si="5"/>
        <v>45828</v>
      </c>
      <c r="P21" s="13">
        <f t="shared" ca="1" si="5"/>
        <v>45829</v>
      </c>
      <c r="Q21" s="13">
        <f t="shared" ca="1" si="5"/>
        <v>45830</v>
      </c>
      <c r="R21" s="12"/>
      <c r="S21" s="13">
        <f ca="1">IF(Y20="","",IF(MONTH(Y20+1)&lt;&gt;MONTH(Y20),"",Y20+1))</f>
        <v>45859</v>
      </c>
      <c r="T21" s="13">
        <f t="shared" ca="1" si="6"/>
        <v>45860</v>
      </c>
      <c r="U21" s="13">
        <f t="shared" ca="1" si="6"/>
        <v>45861</v>
      </c>
      <c r="V21" s="13">
        <f t="shared" ca="1" si="6"/>
        <v>45862</v>
      </c>
      <c r="W21" s="13">
        <f t="shared" ca="1" si="6"/>
        <v>45863</v>
      </c>
      <c r="X21" s="13">
        <f t="shared" ca="1" si="6"/>
        <v>45864</v>
      </c>
      <c r="Y21" s="13">
        <f t="shared" ca="1" si="6"/>
        <v>45865</v>
      </c>
      <c r="Z21" s="12"/>
      <c r="AA21" s="13">
        <f ca="1">IF(AG20="","",IF(MONTH(AG20+1)&lt;&gt;MONTH(AG20),"",AG20+1))</f>
        <v>45887</v>
      </c>
      <c r="AB21" s="13">
        <f t="shared" ca="1" si="7"/>
        <v>45888</v>
      </c>
      <c r="AC21" s="13">
        <f t="shared" ca="1" si="7"/>
        <v>45889</v>
      </c>
      <c r="AD21" s="14">
        <f t="shared" ca="1" si="7"/>
        <v>45890</v>
      </c>
      <c r="AE21" s="13">
        <f t="shared" ca="1" si="7"/>
        <v>45891</v>
      </c>
      <c r="AF21" s="13">
        <f t="shared" ca="1" si="7"/>
        <v>45892</v>
      </c>
      <c r="AG21" s="13">
        <f t="shared" ca="1" si="7"/>
        <v>45893</v>
      </c>
      <c r="AH21" s="12"/>
      <c r="AI21" s="10"/>
    </row>
    <row r="22" spans="1:35" ht="19.899999999999999" customHeight="1" x14ac:dyDescent="0.2">
      <c r="A22" s="10"/>
      <c r="C22" s="13">
        <f ca="1">IF(I21="","",IF(MONTH(I21+1)&lt;&gt;MONTH(I21),"",I21+1))</f>
        <v>45803</v>
      </c>
      <c r="D22" s="13">
        <f t="shared" ca="1" si="4"/>
        <v>45804</v>
      </c>
      <c r="E22" s="13">
        <f t="shared" ca="1" si="4"/>
        <v>45805</v>
      </c>
      <c r="F22" s="13">
        <f t="shared" ca="1" si="4"/>
        <v>45806</v>
      </c>
      <c r="G22" s="13">
        <f t="shared" ca="1" si="4"/>
        <v>45807</v>
      </c>
      <c r="H22" s="13">
        <f t="shared" ca="1" si="4"/>
        <v>45808</v>
      </c>
      <c r="I22" s="13" t="str">
        <f t="shared" ca="1" si="4"/>
        <v/>
      </c>
      <c r="J22" s="12"/>
      <c r="K22" s="13">
        <f ca="1">IF(Q21="","",IF(MONTH(Q21+1)&lt;&gt;MONTH(Q21),"",Q21+1))</f>
        <v>45831</v>
      </c>
      <c r="L22" s="13">
        <f t="shared" ca="1" si="5"/>
        <v>45832</v>
      </c>
      <c r="M22" s="13">
        <f t="shared" ca="1" si="5"/>
        <v>45833</v>
      </c>
      <c r="N22" s="13">
        <f t="shared" ca="1" si="5"/>
        <v>45834</v>
      </c>
      <c r="O22" s="13">
        <f t="shared" ca="1" si="5"/>
        <v>45835</v>
      </c>
      <c r="P22" s="13">
        <f t="shared" ca="1" si="5"/>
        <v>45836</v>
      </c>
      <c r="Q22" s="13">
        <f t="shared" ca="1" si="5"/>
        <v>45837</v>
      </c>
      <c r="R22" s="12"/>
      <c r="S22" s="13">
        <f ca="1">IF(Y21="","",IF(MONTH(Y21+1)&lt;&gt;MONTH(Y21),"",Y21+1))</f>
        <v>45866</v>
      </c>
      <c r="T22" s="13">
        <f t="shared" ca="1" si="6"/>
        <v>45867</v>
      </c>
      <c r="U22" s="13">
        <f t="shared" ca="1" si="6"/>
        <v>45868</v>
      </c>
      <c r="V22" s="13">
        <f t="shared" ca="1" si="6"/>
        <v>45869</v>
      </c>
      <c r="W22" s="13" t="str">
        <f t="shared" ca="1" si="6"/>
        <v/>
      </c>
      <c r="X22" s="13" t="str">
        <f t="shared" ca="1" si="6"/>
        <v/>
      </c>
      <c r="Y22" s="13" t="str">
        <f t="shared" ca="1" si="6"/>
        <v/>
      </c>
      <c r="Z22" s="12"/>
      <c r="AA22" s="13">
        <f ca="1">IF(AG21="","",IF(MONTH(AG21+1)&lt;&gt;MONTH(AG21),"",AG21+1))</f>
        <v>45894</v>
      </c>
      <c r="AB22" s="13">
        <f t="shared" ca="1" si="7"/>
        <v>45895</v>
      </c>
      <c r="AC22" s="13">
        <f t="shared" ca="1" si="7"/>
        <v>45896</v>
      </c>
      <c r="AD22" s="13">
        <f t="shared" ca="1" si="7"/>
        <v>45897</v>
      </c>
      <c r="AE22" s="13">
        <f t="shared" ca="1" si="7"/>
        <v>45898</v>
      </c>
      <c r="AF22" s="13">
        <f t="shared" ca="1" si="7"/>
        <v>45899</v>
      </c>
      <c r="AG22" s="13">
        <f t="shared" ca="1" si="7"/>
        <v>45900</v>
      </c>
      <c r="AH22" s="12"/>
      <c r="AI22" s="10"/>
    </row>
    <row r="23" spans="1:35" ht="19.899999999999999" customHeight="1" x14ac:dyDescent="0.2">
      <c r="A23" s="10"/>
      <c r="C23" s="13" t="str">
        <f ca="1">IF(I22="","",IF(MONTH(I22+1)&lt;&gt;MONTH(I22),"",I22+1))</f>
        <v/>
      </c>
      <c r="D23" s="13" t="str">
        <f t="shared" ca="1" si="4"/>
        <v/>
      </c>
      <c r="E23" s="13" t="str">
        <f t="shared" ca="1" si="4"/>
        <v/>
      </c>
      <c r="F23" s="13" t="str">
        <f t="shared" ca="1" si="4"/>
        <v/>
      </c>
      <c r="G23" s="13" t="str">
        <f t="shared" ca="1" si="4"/>
        <v/>
      </c>
      <c r="H23" s="13" t="str">
        <f t="shared" ca="1" si="4"/>
        <v/>
      </c>
      <c r="I23" s="13" t="str">
        <f t="shared" ca="1" si="4"/>
        <v/>
      </c>
      <c r="J23" s="12"/>
      <c r="K23" s="13">
        <f ca="1">IF(Q22="","",IF(MONTH(Q22+1)&lt;&gt;MONTH(Q22),"",Q22+1))</f>
        <v>45838</v>
      </c>
      <c r="L23" s="13" t="str">
        <f t="shared" ca="1" si="5"/>
        <v/>
      </c>
      <c r="M23" s="13" t="str">
        <f t="shared" ca="1" si="5"/>
        <v/>
      </c>
      <c r="N23" s="13" t="str">
        <f t="shared" ca="1" si="5"/>
        <v/>
      </c>
      <c r="O23" s="13" t="str">
        <f t="shared" ca="1" si="5"/>
        <v/>
      </c>
      <c r="P23" s="13" t="str">
        <f t="shared" ca="1" si="5"/>
        <v/>
      </c>
      <c r="Q23" s="13" t="str">
        <f t="shared" ca="1" si="5"/>
        <v/>
      </c>
      <c r="R23" s="12"/>
      <c r="S23" s="13" t="str">
        <f ca="1">IF(Y22="","",IF(MONTH(Y22+1)&lt;&gt;MONTH(Y22),"",Y22+1))</f>
        <v/>
      </c>
      <c r="T23" s="13" t="str">
        <f t="shared" ca="1" si="6"/>
        <v/>
      </c>
      <c r="U23" s="13" t="str">
        <f t="shared" ca="1" si="6"/>
        <v/>
      </c>
      <c r="V23" s="13" t="str">
        <f t="shared" ca="1" si="6"/>
        <v/>
      </c>
      <c r="W23" s="13" t="str">
        <f t="shared" ca="1" si="6"/>
        <v/>
      </c>
      <c r="X23" s="13" t="str">
        <f t="shared" ca="1" si="6"/>
        <v/>
      </c>
      <c r="Y23" s="13" t="str">
        <f t="shared" ca="1" si="6"/>
        <v/>
      </c>
      <c r="Z23" s="12"/>
      <c r="AA23" s="13" t="str">
        <f ca="1">IF(AG22="","",IF(MONTH(AG22+1)&lt;&gt;MONTH(AG22),"",AG22+1))</f>
        <v/>
      </c>
      <c r="AB23" s="13" t="str">
        <f t="shared" ca="1" si="7"/>
        <v/>
      </c>
      <c r="AC23" s="13" t="str">
        <f t="shared" ca="1" si="7"/>
        <v/>
      </c>
      <c r="AD23" s="13" t="str">
        <f t="shared" ca="1" si="7"/>
        <v/>
      </c>
      <c r="AE23" s="13" t="str">
        <f t="shared" ca="1" si="7"/>
        <v/>
      </c>
      <c r="AF23" s="13" t="str">
        <f t="shared" ca="1" si="7"/>
        <v/>
      </c>
      <c r="AG23" s="13" t="str">
        <f t="shared" ca="1" si="7"/>
        <v/>
      </c>
      <c r="AH23" s="12"/>
      <c r="AI23" s="10"/>
    </row>
    <row r="24" spans="1:35" ht="19.899999999999999" customHeight="1" x14ac:dyDescent="0.2">
      <c r="A24" s="10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0"/>
    </row>
    <row r="25" spans="1:35" ht="19.899999999999999" customHeight="1" x14ac:dyDescent="0.2">
      <c r="A25" s="10"/>
      <c r="C25" s="55">
        <f ca="1">DATE(YEAR(AA16+42),MONTH(AA16+42),1)</f>
        <v>45901</v>
      </c>
      <c r="D25" s="55"/>
      <c r="E25" s="55"/>
      <c r="F25" s="55"/>
      <c r="G25" s="55"/>
      <c r="H25" s="55"/>
      <c r="I25" s="55"/>
      <c r="J25" s="16"/>
      <c r="K25" s="55">
        <f ca="1">DATE(YEAR(C25+42),MONTH(C25+42),1)</f>
        <v>45931</v>
      </c>
      <c r="L25" s="55"/>
      <c r="M25" s="55"/>
      <c r="N25" s="55"/>
      <c r="O25" s="55"/>
      <c r="P25" s="55"/>
      <c r="Q25" s="55"/>
      <c r="R25" s="16"/>
      <c r="S25" s="55">
        <f ca="1">DATE(YEAR(K25+42),MONTH(K25+42),1)</f>
        <v>45962</v>
      </c>
      <c r="T25" s="55"/>
      <c r="U25" s="55"/>
      <c r="V25" s="55"/>
      <c r="W25" s="55"/>
      <c r="X25" s="55"/>
      <c r="Y25" s="55"/>
      <c r="Z25" s="16"/>
      <c r="AA25" s="55">
        <f ca="1">DATE(YEAR(S25+42),MONTH(S25+42),1)</f>
        <v>45992</v>
      </c>
      <c r="AB25" s="55"/>
      <c r="AC25" s="55"/>
      <c r="AD25" s="55"/>
      <c r="AE25" s="55"/>
      <c r="AF25" s="55"/>
      <c r="AG25" s="55"/>
      <c r="AH25" s="12"/>
      <c r="AI25" s="10"/>
    </row>
    <row r="26" spans="1:35" s="12" customFormat="1" ht="19.899999999999999" customHeight="1" x14ac:dyDescent="0.2">
      <c r="A26" s="11"/>
      <c r="C26" s="15" t="str">
        <f>CHOOSE(1+MOD($R$2+1-2,7),"S","M","T","W","T","F","S")</f>
        <v>M</v>
      </c>
      <c r="D26" s="15" t="str">
        <f>CHOOSE(1+MOD($R$2+2-2,7),"S","M","T","W","T","F","S")</f>
        <v>T</v>
      </c>
      <c r="E26" s="15" t="str">
        <f>CHOOSE(1+MOD($R$2+3-2,7),"S","M","T","W","T","F","S")</f>
        <v>W</v>
      </c>
      <c r="F26" s="15" t="str">
        <f>CHOOSE(1+MOD($R$2+4-2,7),"S","M","T","W","T","F","S")</f>
        <v>T</v>
      </c>
      <c r="G26" s="15" t="str">
        <f>CHOOSE(1+MOD($R$2+5-2,7),"S","M","T","W","T","F","S")</f>
        <v>F</v>
      </c>
      <c r="H26" s="15" t="str">
        <f>CHOOSE(1+MOD($R$2+6-2,7),"S","M","T","W","T","F","S")</f>
        <v>S</v>
      </c>
      <c r="I26" s="15" t="str">
        <f>CHOOSE(1+MOD($R$2+7-2,7),"S","M","T","W","T","F","S")</f>
        <v>S</v>
      </c>
      <c r="K26" s="15" t="str">
        <f>CHOOSE(1+MOD($R$2+1-2,7),"S","M","T","W","T","F","S")</f>
        <v>M</v>
      </c>
      <c r="L26" s="15" t="str">
        <f>CHOOSE(1+MOD($R$2+2-2,7),"S","M","T","W","T","F","S")</f>
        <v>T</v>
      </c>
      <c r="M26" s="15" t="str">
        <f>CHOOSE(1+MOD($R$2+3-2,7),"S","M","T","W","T","F","S")</f>
        <v>W</v>
      </c>
      <c r="N26" s="15" t="str">
        <f>CHOOSE(1+MOD($R$2+4-2,7),"S","M","T","W","T","F","S")</f>
        <v>T</v>
      </c>
      <c r="O26" s="15" t="str">
        <f>CHOOSE(1+MOD($R$2+5-2,7),"S","M","T","W","T","F","S")</f>
        <v>F</v>
      </c>
      <c r="P26" s="15" t="str">
        <f>CHOOSE(1+MOD($R$2+6-2,7),"S","M","T","W","T","F","S")</f>
        <v>S</v>
      </c>
      <c r="Q26" s="15" t="str">
        <f>CHOOSE(1+MOD($R$2+7-2,7),"S","M","T","W","T","F","S")</f>
        <v>S</v>
      </c>
      <c r="S26" s="15" t="str">
        <f>CHOOSE(1+MOD($R$2+1-2,7),"S","M","T","W","T","F","S")</f>
        <v>M</v>
      </c>
      <c r="T26" s="15" t="str">
        <f>CHOOSE(1+MOD($R$2+2-2,7),"S","M","T","W","T","F","S")</f>
        <v>T</v>
      </c>
      <c r="U26" s="15" t="str">
        <f>CHOOSE(1+MOD($R$2+3-2,7),"S","M","T","W","T","F","S")</f>
        <v>W</v>
      </c>
      <c r="V26" s="15" t="str">
        <f>CHOOSE(1+MOD($R$2+4-2,7),"S","M","T","W","T","F","S")</f>
        <v>T</v>
      </c>
      <c r="W26" s="15" t="str">
        <f>CHOOSE(1+MOD($R$2+5-2,7),"S","M","T","W","T","F","S")</f>
        <v>F</v>
      </c>
      <c r="X26" s="15" t="str">
        <f>CHOOSE(1+MOD($R$2+6-2,7),"S","M","T","W","T","F","S")</f>
        <v>S</v>
      </c>
      <c r="Y26" s="15" t="str">
        <f>CHOOSE(1+MOD($R$2+7-2,7),"S","M","T","W","T","F","S")</f>
        <v>S</v>
      </c>
      <c r="AA26" s="15" t="str">
        <f>CHOOSE(1+MOD($R$2+1-2,7),"S","M","T","W","T","F","S")</f>
        <v>M</v>
      </c>
      <c r="AB26" s="15" t="str">
        <f>CHOOSE(1+MOD($R$2+2-2,7),"S","M","T","W","T","F","S")</f>
        <v>T</v>
      </c>
      <c r="AC26" s="15" t="str">
        <f>CHOOSE(1+MOD($R$2+3-2,7),"S","M","T","W","T","F","S")</f>
        <v>W</v>
      </c>
      <c r="AD26" s="15" t="str">
        <f>CHOOSE(1+MOD($R$2+4-2,7),"S","M","T","W","T","F","S")</f>
        <v>T</v>
      </c>
      <c r="AE26" s="15" t="str">
        <f>CHOOSE(1+MOD($R$2+5-2,7),"S","M","T","W","T","F","S")</f>
        <v>F</v>
      </c>
      <c r="AF26" s="15" t="str">
        <f>CHOOSE(1+MOD($R$2+6-2,7),"S","M","T","W","T","F","S")</f>
        <v>S</v>
      </c>
      <c r="AG26" s="15" t="str">
        <f>CHOOSE(1+MOD($R$2+7-2,7),"S","M","T","W","T","F","S")</f>
        <v>S</v>
      </c>
      <c r="AI26" s="10"/>
    </row>
    <row r="27" spans="1:35" ht="19.899999999999999" customHeight="1" x14ac:dyDescent="0.2">
      <c r="A27" s="10"/>
      <c r="C27" s="13">
        <f ca="1">IF(WEEKDAY(C25,1)=MOD($R$2-1,7)+1,C25,"")</f>
        <v>45901</v>
      </c>
      <c r="D27" s="13">
        <f ca="1">IF(C27="",IF(WEEKDAY(C25,1)=MOD($R$2,7)+1,C25,""),C27+1)</f>
        <v>45902</v>
      </c>
      <c r="E27" s="13">
        <f ca="1">IF(D27="",IF(WEEKDAY(C25,1)=MOD($R$2+1,7)+1,C25,""),D27+1)</f>
        <v>45903</v>
      </c>
      <c r="F27" s="13">
        <f ca="1">IF(E27="",IF(WEEKDAY(C25,1)=MOD($R$2+2,7)+1,C25,""),E27+1)</f>
        <v>45904</v>
      </c>
      <c r="G27" s="13">
        <f ca="1">IF(F27="",IF(WEEKDAY(C25,1)=MOD($R$2+3,7)+1,C25,""),F27+1)</f>
        <v>45905</v>
      </c>
      <c r="H27" s="13">
        <f ca="1">IF(G27="",IF(WEEKDAY(C25,1)=MOD($R$2+4,7)+1,C25,""),G27+1)</f>
        <v>45906</v>
      </c>
      <c r="I27" s="13">
        <f ca="1">IF(H27="",IF(WEEKDAY(C25,1)=MOD($R$2+5,7)+1,C25,""),H27+1)</f>
        <v>45907</v>
      </c>
      <c r="J27" s="12"/>
      <c r="K27" s="13" t="str">
        <f ca="1">IF(WEEKDAY(K25,1)=MOD($R$2-1,7)+1,K25,"")</f>
        <v/>
      </c>
      <c r="L27" s="13" t="str">
        <f ca="1">IF(K27="",IF(WEEKDAY(K25,1)=MOD($R$2,7)+1,K25,""),K27+1)</f>
        <v/>
      </c>
      <c r="M27" s="13">
        <f ca="1">IF(L27="",IF(WEEKDAY(K25,1)=MOD($R$2+1,7)+1,K25,""),L27+1)</f>
        <v>45931</v>
      </c>
      <c r="N27" s="13">
        <f ca="1">IF(M27="",IF(WEEKDAY(K25,1)=MOD($R$2+2,7)+1,K25,""),M27+1)</f>
        <v>45932</v>
      </c>
      <c r="O27" s="13">
        <f ca="1">IF(N27="",IF(WEEKDAY(K25,1)=MOD($R$2+3,7)+1,K25,""),N27+1)</f>
        <v>45933</v>
      </c>
      <c r="P27" s="13">
        <f ca="1">IF(O27="",IF(WEEKDAY(K25,1)=MOD($R$2+4,7)+1,K25,""),O27+1)</f>
        <v>45934</v>
      </c>
      <c r="Q27" s="13">
        <f ca="1">IF(P27="",IF(WEEKDAY(K25,1)=MOD($R$2+5,7)+1,K25,""),P27+1)</f>
        <v>45935</v>
      </c>
      <c r="R27" s="12"/>
      <c r="S27" s="13" t="str">
        <f ca="1">IF(WEEKDAY(S25,1)=MOD($R$2-1,7)+1,S25,"")</f>
        <v/>
      </c>
      <c r="T27" s="13" t="str">
        <f ca="1">IF(S27="",IF(WEEKDAY(S25,1)=MOD($R$2,7)+1,S25,""),S27+1)</f>
        <v/>
      </c>
      <c r="U27" s="13" t="str">
        <f ca="1">IF(T27="",IF(WEEKDAY(S25,1)=MOD($R$2+1,7)+1,S25,""),T27+1)</f>
        <v/>
      </c>
      <c r="V27" s="13" t="str">
        <f ca="1">IF(U27="",IF(WEEKDAY(S25,1)=MOD($R$2+2,7)+1,S25,""),U27+1)</f>
        <v/>
      </c>
      <c r="W27" s="13" t="str">
        <f ca="1">IF(V27="",IF(WEEKDAY(S25,1)=MOD($R$2+3,7)+1,S25,""),V27+1)</f>
        <v/>
      </c>
      <c r="X27" s="13">
        <f ca="1">IF(W27="",IF(WEEKDAY(S25,1)=MOD($R$2+4,7)+1,S25,""),W27+1)</f>
        <v>45962</v>
      </c>
      <c r="Y27" s="13">
        <f ca="1">IF(X27="",IF(WEEKDAY(S25,1)=MOD($R$2+5,7)+1,S25,""),X27+1)</f>
        <v>45963</v>
      </c>
      <c r="Z27" s="12"/>
      <c r="AA27" s="13">
        <f ca="1">IF(WEEKDAY(AA25,1)=MOD($R$2-1,7)+1,AA25,"")</f>
        <v>45992</v>
      </c>
      <c r="AB27" s="13">
        <f ca="1">IF(AA27="",IF(WEEKDAY(AA25,1)=MOD($R$2,7)+1,AA25,""),AA27+1)</f>
        <v>45993</v>
      </c>
      <c r="AC27" s="13">
        <f ca="1">IF(AB27="",IF(WEEKDAY(AA25,1)=MOD($R$2+1,7)+1,AA25,""),AB27+1)</f>
        <v>45994</v>
      </c>
      <c r="AD27" s="13">
        <f ca="1">IF(AC27="",IF(WEEKDAY(AA25,1)=MOD($R$2+2,7)+1,AA25,""),AC27+1)</f>
        <v>45995</v>
      </c>
      <c r="AE27" s="13">
        <f ca="1">IF(AD27="",IF(WEEKDAY(AA25,1)=MOD($R$2+3,7)+1,AA25,""),AD27+1)</f>
        <v>45996</v>
      </c>
      <c r="AF27" s="13">
        <f ca="1">IF(AE27="",IF(WEEKDAY(AA25,1)=MOD($R$2+4,7)+1,AA25,""),AE27+1)</f>
        <v>45997</v>
      </c>
      <c r="AG27" s="13">
        <f ca="1">IF(AF27="",IF(WEEKDAY(AA25,1)=MOD($R$2+5,7)+1,AA25,""),AF27+1)</f>
        <v>45998</v>
      </c>
      <c r="AH27" s="12"/>
      <c r="AI27" s="10"/>
    </row>
    <row r="28" spans="1:35" ht="19.899999999999999" customHeight="1" x14ac:dyDescent="0.2">
      <c r="A28" s="10"/>
      <c r="C28" s="13">
        <f ca="1">IF(I27="","",IF(MONTH(I27+1)&lt;&gt;MONTH(I27),"",I27+1))</f>
        <v>45908</v>
      </c>
      <c r="D28" s="13">
        <f t="shared" ref="D28:I32" ca="1" si="8">IF(C28="","",IF(MONTH(C28+1)&lt;&gt;MONTH(C28),"",C28+1))</f>
        <v>45909</v>
      </c>
      <c r="E28" s="13">
        <f t="shared" ca="1" si="8"/>
        <v>45910</v>
      </c>
      <c r="F28" s="13">
        <f t="shared" ca="1" si="8"/>
        <v>45911</v>
      </c>
      <c r="G28" s="13">
        <f t="shared" ca="1" si="8"/>
        <v>45912</v>
      </c>
      <c r="H28" s="13">
        <f t="shared" ca="1" si="8"/>
        <v>45913</v>
      </c>
      <c r="I28" s="13">
        <f t="shared" ca="1" si="8"/>
        <v>45914</v>
      </c>
      <c r="J28" s="12"/>
      <c r="K28" s="13">
        <f ca="1">IF(Q27="","",IF(MONTH(Q27+1)&lt;&gt;MONTH(Q27),"",Q27+1))</f>
        <v>45936</v>
      </c>
      <c r="L28" s="13">
        <f t="shared" ref="L28:Q32" ca="1" si="9">IF(K28="","",IF(MONTH(K28+1)&lt;&gt;MONTH(K28),"",K28+1))</f>
        <v>45937</v>
      </c>
      <c r="M28" s="13">
        <f t="shared" ca="1" si="9"/>
        <v>45938</v>
      </c>
      <c r="N28" s="13">
        <f t="shared" ca="1" si="9"/>
        <v>45939</v>
      </c>
      <c r="O28" s="13">
        <f t="shared" ca="1" si="9"/>
        <v>45940</v>
      </c>
      <c r="P28" s="13">
        <f t="shared" ca="1" si="9"/>
        <v>45941</v>
      </c>
      <c r="Q28" s="13">
        <f t="shared" ca="1" si="9"/>
        <v>45942</v>
      </c>
      <c r="R28" s="12"/>
      <c r="S28" s="13">
        <f ca="1">IF(Y27="","",IF(MONTH(Y27+1)&lt;&gt;MONTH(Y27),"",Y27+1))</f>
        <v>45964</v>
      </c>
      <c r="T28" s="13">
        <f t="shared" ref="T28:Y32" ca="1" si="10">IF(S28="","",IF(MONTH(S28+1)&lt;&gt;MONTH(S28),"",S28+1))</f>
        <v>45965</v>
      </c>
      <c r="U28" s="13">
        <f t="shared" ca="1" si="10"/>
        <v>45966</v>
      </c>
      <c r="V28" s="13">
        <f t="shared" ca="1" si="10"/>
        <v>45967</v>
      </c>
      <c r="W28" s="13">
        <f t="shared" ca="1" si="10"/>
        <v>45968</v>
      </c>
      <c r="X28" s="13">
        <f t="shared" ca="1" si="10"/>
        <v>45969</v>
      </c>
      <c r="Y28" s="13">
        <f t="shared" ca="1" si="10"/>
        <v>45970</v>
      </c>
      <c r="Z28" s="12"/>
      <c r="AA28" s="13">
        <f ca="1">IF(AG27="","",IF(MONTH(AG27+1)&lt;&gt;MONTH(AG27),"",AG27+1))</f>
        <v>45999</v>
      </c>
      <c r="AB28" s="13">
        <f t="shared" ref="AB28:AG32" ca="1" si="11">IF(AA28="","",IF(MONTH(AA28+1)&lt;&gt;MONTH(AA28),"",AA28+1))</f>
        <v>46000</v>
      </c>
      <c r="AC28" s="13">
        <f t="shared" ca="1" si="11"/>
        <v>46001</v>
      </c>
      <c r="AD28" s="13">
        <f t="shared" ca="1" si="11"/>
        <v>46002</v>
      </c>
      <c r="AE28" s="13">
        <f t="shared" ca="1" si="11"/>
        <v>46003</v>
      </c>
      <c r="AF28" s="13">
        <f t="shared" ca="1" si="11"/>
        <v>46004</v>
      </c>
      <c r="AG28" s="13">
        <f t="shared" ca="1" si="11"/>
        <v>46005</v>
      </c>
      <c r="AH28" s="12"/>
      <c r="AI28" s="10"/>
    </row>
    <row r="29" spans="1:35" ht="19.899999999999999" customHeight="1" x14ac:dyDescent="0.2">
      <c r="A29" s="10"/>
      <c r="C29" s="13">
        <f ca="1">IF(I28="","",IF(MONTH(I28+1)&lt;&gt;MONTH(I28),"",I28+1))</f>
        <v>45915</v>
      </c>
      <c r="D29" s="13">
        <f t="shared" ca="1" si="8"/>
        <v>45916</v>
      </c>
      <c r="E29" s="13">
        <f t="shared" ca="1" si="8"/>
        <v>45917</v>
      </c>
      <c r="F29" s="13">
        <f t="shared" ca="1" si="8"/>
        <v>45918</v>
      </c>
      <c r="G29" s="13">
        <f t="shared" ca="1" si="8"/>
        <v>45919</v>
      </c>
      <c r="H29" s="13">
        <f t="shared" ca="1" si="8"/>
        <v>45920</v>
      </c>
      <c r="I29" s="13">
        <f t="shared" ca="1" si="8"/>
        <v>45921</v>
      </c>
      <c r="J29" s="12"/>
      <c r="K29" s="13">
        <f ca="1">IF(Q28="","",IF(MONTH(Q28+1)&lt;&gt;MONTH(Q28),"",Q28+1))</f>
        <v>45943</v>
      </c>
      <c r="L29" s="13">
        <f t="shared" ca="1" si="9"/>
        <v>45944</v>
      </c>
      <c r="M29" s="13">
        <f t="shared" ca="1" si="9"/>
        <v>45945</v>
      </c>
      <c r="N29" s="14">
        <f t="shared" ca="1" si="9"/>
        <v>45946</v>
      </c>
      <c r="O29" s="13">
        <f t="shared" ca="1" si="9"/>
        <v>45947</v>
      </c>
      <c r="P29" s="13">
        <f t="shared" ca="1" si="9"/>
        <v>45948</v>
      </c>
      <c r="Q29" s="13">
        <f t="shared" ca="1" si="9"/>
        <v>45949</v>
      </c>
      <c r="R29" s="12"/>
      <c r="S29" s="13">
        <f ca="1">IF(Y28="","",IF(MONTH(Y28+1)&lt;&gt;MONTH(Y28),"",Y28+1))</f>
        <v>45971</v>
      </c>
      <c r="T29" s="13">
        <f t="shared" ca="1" si="10"/>
        <v>45972</v>
      </c>
      <c r="U29" s="13">
        <f t="shared" ca="1" si="10"/>
        <v>45973</v>
      </c>
      <c r="V29" s="13">
        <f t="shared" ca="1" si="10"/>
        <v>45974</v>
      </c>
      <c r="W29" s="13">
        <f t="shared" ca="1" si="10"/>
        <v>45975</v>
      </c>
      <c r="X29" s="13">
        <f t="shared" ca="1" si="10"/>
        <v>45976</v>
      </c>
      <c r="Y29" s="13">
        <f t="shared" ca="1" si="10"/>
        <v>45977</v>
      </c>
      <c r="Z29" s="12"/>
      <c r="AA29" s="13">
        <f ca="1">IF(AG28="","",IF(MONTH(AG28+1)&lt;&gt;MONTH(AG28),"",AG28+1))</f>
        <v>46006</v>
      </c>
      <c r="AB29" s="13">
        <f t="shared" ca="1" si="11"/>
        <v>46007</v>
      </c>
      <c r="AC29" s="13">
        <f t="shared" ca="1" si="11"/>
        <v>46008</v>
      </c>
      <c r="AD29" s="13">
        <f t="shared" ca="1" si="11"/>
        <v>46009</v>
      </c>
      <c r="AE29" s="13">
        <f t="shared" ca="1" si="11"/>
        <v>46010</v>
      </c>
      <c r="AF29" s="13">
        <f t="shared" ca="1" si="11"/>
        <v>46011</v>
      </c>
      <c r="AG29" s="13">
        <f t="shared" ca="1" si="11"/>
        <v>46012</v>
      </c>
      <c r="AH29" s="12"/>
      <c r="AI29" s="10"/>
    </row>
    <row r="30" spans="1:35" ht="19.899999999999999" customHeight="1" x14ac:dyDescent="0.2">
      <c r="A30" s="10"/>
      <c r="C30" s="13">
        <f ca="1">IF(I29="","",IF(MONTH(I29+1)&lt;&gt;MONTH(I29),"",I29+1))</f>
        <v>45922</v>
      </c>
      <c r="D30" s="13">
        <f t="shared" ca="1" si="8"/>
        <v>45923</v>
      </c>
      <c r="E30" s="13">
        <f t="shared" ca="1" si="8"/>
        <v>45924</v>
      </c>
      <c r="F30" s="13">
        <f t="shared" ca="1" si="8"/>
        <v>45925</v>
      </c>
      <c r="G30" s="13">
        <f t="shared" ca="1" si="8"/>
        <v>45926</v>
      </c>
      <c r="H30" s="13">
        <f t="shared" ca="1" si="8"/>
        <v>45927</v>
      </c>
      <c r="I30" s="13">
        <f t="shared" ca="1" si="8"/>
        <v>45928</v>
      </c>
      <c r="J30" s="12"/>
      <c r="K30" s="13">
        <f ca="1">IF(Q29="","",IF(MONTH(Q29+1)&lt;&gt;MONTH(Q29),"",Q29+1))</f>
        <v>45950</v>
      </c>
      <c r="L30" s="13">
        <f t="shared" ca="1" si="9"/>
        <v>45951</v>
      </c>
      <c r="M30" s="13">
        <f t="shared" ca="1" si="9"/>
        <v>45952</v>
      </c>
      <c r="N30" s="13">
        <f t="shared" ca="1" si="9"/>
        <v>45953</v>
      </c>
      <c r="O30" s="13">
        <f t="shared" ca="1" si="9"/>
        <v>45954</v>
      </c>
      <c r="P30" s="13">
        <f t="shared" ca="1" si="9"/>
        <v>45955</v>
      </c>
      <c r="Q30" s="13">
        <f t="shared" ca="1" si="9"/>
        <v>45956</v>
      </c>
      <c r="R30" s="12"/>
      <c r="S30" s="13">
        <f ca="1">IF(Y29="","",IF(MONTH(Y29+1)&lt;&gt;MONTH(Y29),"",Y29+1))</f>
        <v>45978</v>
      </c>
      <c r="T30" s="13">
        <f t="shared" ca="1" si="10"/>
        <v>45979</v>
      </c>
      <c r="U30" s="13">
        <f t="shared" ca="1" si="10"/>
        <v>45980</v>
      </c>
      <c r="V30" s="13">
        <f t="shared" ca="1" si="10"/>
        <v>45981</v>
      </c>
      <c r="W30" s="13">
        <f t="shared" ca="1" si="10"/>
        <v>45982</v>
      </c>
      <c r="X30" s="13">
        <f t="shared" ca="1" si="10"/>
        <v>45983</v>
      </c>
      <c r="Y30" s="13">
        <f t="shared" ca="1" si="10"/>
        <v>45984</v>
      </c>
      <c r="Z30" s="12"/>
      <c r="AA30" s="13">
        <f ca="1">IF(AG29="","",IF(MONTH(AG29+1)&lt;&gt;MONTH(AG29),"",AG29+1))</f>
        <v>46013</v>
      </c>
      <c r="AB30" s="13">
        <f t="shared" ca="1" si="11"/>
        <v>46014</v>
      </c>
      <c r="AC30" s="13">
        <f t="shared" ca="1" si="11"/>
        <v>46015</v>
      </c>
      <c r="AD30" s="13">
        <f t="shared" ca="1" si="11"/>
        <v>46016</v>
      </c>
      <c r="AE30" s="13">
        <f t="shared" ca="1" si="11"/>
        <v>46017</v>
      </c>
      <c r="AF30" s="13">
        <f t="shared" ca="1" si="11"/>
        <v>46018</v>
      </c>
      <c r="AG30" s="13">
        <f t="shared" ca="1" si="11"/>
        <v>46019</v>
      </c>
      <c r="AH30" s="12"/>
      <c r="AI30" s="10"/>
    </row>
    <row r="31" spans="1:35" ht="19.899999999999999" customHeight="1" x14ac:dyDescent="0.2">
      <c r="A31" s="10"/>
      <c r="C31" s="13">
        <f ca="1">IF(I30="","",IF(MONTH(I30+1)&lt;&gt;MONTH(I30),"",I30+1))</f>
        <v>45929</v>
      </c>
      <c r="D31" s="13">
        <f t="shared" ca="1" si="8"/>
        <v>45930</v>
      </c>
      <c r="E31" s="13" t="str">
        <f t="shared" ca="1" si="8"/>
        <v/>
      </c>
      <c r="F31" s="13" t="str">
        <f t="shared" ca="1" si="8"/>
        <v/>
      </c>
      <c r="G31" s="13" t="str">
        <f t="shared" ca="1" si="8"/>
        <v/>
      </c>
      <c r="H31" s="13" t="str">
        <f t="shared" ca="1" si="8"/>
        <v/>
      </c>
      <c r="I31" s="13" t="str">
        <f t="shared" ca="1" si="8"/>
        <v/>
      </c>
      <c r="J31" s="12"/>
      <c r="K31" s="13">
        <f ca="1">IF(Q30="","",IF(MONTH(Q30+1)&lt;&gt;MONTH(Q30),"",Q30+1))</f>
        <v>45957</v>
      </c>
      <c r="L31" s="13">
        <f t="shared" ca="1" si="9"/>
        <v>45958</v>
      </c>
      <c r="M31" s="13">
        <f t="shared" ca="1" si="9"/>
        <v>45959</v>
      </c>
      <c r="N31" s="13">
        <f t="shared" ca="1" si="9"/>
        <v>45960</v>
      </c>
      <c r="O31" s="13">
        <f t="shared" ca="1" si="9"/>
        <v>45961</v>
      </c>
      <c r="P31" s="13" t="str">
        <f t="shared" ca="1" si="9"/>
        <v/>
      </c>
      <c r="Q31" s="13" t="str">
        <f t="shared" ca="1" si="9"/>
        <v/>
      </c>
      <c r="R31" s="12"/>
      <c r="S31" s="13">
        <f ca="1">IF(Y30="","",IF(MONTH(Y30+1)&lt;&gt;MONTH(Y30),"",Y30+1))</f>
        <v>45985</v>
      </c>
      <c r="T31" s="13">
        <f t="shared" ca="1" si="10"/>
        <v>45986</v>
      </c>
      <c r="U31" s="13">
        <f t="shared" ca="1" si="10"/>
        <v>45987</v>
      </c>
      <c r="V31" s="13">
        <f t="shared" ca="1" si="10"/>
        <v>45988</v>
      </c>
      <c r="W31" s="13">
        <f t="shared" ca="1" si="10"/>
        <v>45989</v>
      </c>
      <c r="X31" s="13">
        <f t="shared" ca="1" si="10"/>
        <v>45990</v>
      </c>
      <c r="Y31" s="13">
        <f t="shared" ca="1" si="10"/>
        <v>45991</v>
      </c>
      <c r="Z31" s="12"/>
      <c r="AA31" s="13">
        <f ca="1">IF(AG30="","",IF(MONTH(AG30+1)&lt;&gt;MONTH(AG30),"",AG30+1))</f>
        <v>46020</v>
      </c>
      <c r="AB31" s="13">
        <f t="shared" ca="1" si="11"/>
        <v>46021</v>
      </c>
      <c r="AC31" s="13">
        <f t="shared" ca="1" si="11"/>
        <v>46022</v>
      </c>
      <c r="AD31" s="13" t="str">
        <f t="shared" ca="1" si="11"/>
        <v/>
      </c>
      <c r="AE31" s="13" t="str">
        <f t="shared" ca="1" si="11"/>
        <v/>
      </c>
      <c r="AF31" s="13" t="str">
        <f t="shared" ca="1" si="11"/>
        <v/>
      </c>
      <c r="AG31" s="13" t="str">
        <f t="shared" ca="1" si="11"/>
        <v/>
      </c>
      <c r="AH31" s="12"/>
      <c r="AI31" s="10"/>
    </row>
    <row r="32" spans="1:35" ht="19.899999999999999" customHeight="1" x14ac:dyDescent="0.2">
      <c r="A32" s="10"/>
      <c r="C32" s="13" t="str">
        <f ca="1">IF(I31="","",IF(MONTH(I31+1)&lt;&gt;MONTH(I31),"",I31+1))</f>
        <v/>
      </c>
      <c r="D32" s="13" t="str">
        <f t="shared" ca="1" si="8"/>
        <v/>
      </c>
      <c r="E32" s="13" t="str">
        <f t="shared" ca="1" si="8"/>
        <v/>
      </c>
      <c r="F32" s="13" t="str">
        <f t="shared" ca="1" si="8"/>
        <v/>
      </c>
      <c r="G32" s="13" t="str">
        <f t="shared" ca="1" si="8"/>
        <v/>
      </c>
      <c r="H32" s="13" t="str">
        <f t="shared" ca="1" si="8"/>
        <v/>
      </c>
      <c r="I32" s="13" t="str">
        <f t="shared" ca="1" si="8"/>
        <v/>
      </c>
      <c r="J32" s="12"/>
      <c r="K32" s="13" t="str">
        <f ca="1">IF(Q31="","",IF(MONTH(Q31+1)&lt;&gt;MONTH(Q31),"",Q31+1))</f>
        <v/>
      </c>
      <c r="L32" s="13" t="str">
        <f t="shared" ca="1" si="9"/>
        <v/>
      </c>
      <c r="M32" s="13" t="str">
        <f t="shared" ca="1" si="9"/>
        <v/>
      </c>
      <c r="N32" s="13" t="str">
        <f t="shared" ca="1" si="9"/>
        <v/>
      </c>
      <c r="O32" s="13" t="str">
        <f t="shared" ca="1" si="9"/>
        <v/>
      </c>
      <c r="P32" s="13" t="str">
        <f t="shared" ca="1" si="9"/>
        <v/>
      </c>
      <c r="Q32" s="13" t="str">
        <f t="shared" ca="1" si="9"/>
        <v/>
      </c>
      <c r="R32" s="12"/>
      <c r="S32" s="13" t="str">
        <f ca="1">IF(Y31="","",IF(MONTH(Y31+1)&lt;&gt;MONTH(Y31),"",Y31+1))</f>
        <v/>
      </c>
      <c r="T32" s="13" t="str">
        <f t="shared" ca="1" si="10"/>
        <v/>
      </c>
      <c r="U32" s="13" t="str">
        <f t="shared" ca="1" si="10"/>
        <v/>
      </c>
      <c r="V32" s="13" t="str">
        <f t="shared" ca="1" si="10"/>
        <v/>
      </c>
      <c r="W32" s="13" t="str">
        <f t="shared" ca="1" si="10"/>
        <v/>
      </c>
      <c r="X32" s="13" t="str">
        <f t="shared" ca="1" si="10"/>
        <v/>
      </c>
      <c r="Y32" s="13" t="str">
        <f t="shared" ca="1" si="10"/>
        <v/>
      </c>
      <c r="Z32" s="12"/>
      <c r="AA32" s="13" t="str">
        <f ca="1">IF(AG31="","",IF(MONTH(AG31+1)&lt;&gt;MONTH(AG31),"",AG31+1))</f>
        <v/>
      </c>
      <c r="AB32" s="13" t="str">
        <f t="shared" ca="1" si="11"/>
        <v/>
      </c>
      <c r="AC32" s="13" t="str">
        <f t="shared" ca="1" si="11"/>
        <v/>
      </c>
      <c r="AD32" s="13" t="str">
        <f t="shared" ca="1" si="11"/>
        <v/>
      </c>
      <c r="AE32" s="13" t="str">
        <f t="shared" ca="1" si="11"/>
        <v/>
      </c>
      <c r="AF32" s="13" t="str">
        <f t="shared" ca="1" si="11"/>
        <v/>
      </c>
      <c r="AG32" s="13" t="str">
        <f t="shared" ca="1" si="11"/>
        <v/>
      </c>
      <c r="AH32" s="12"/>
      <c r="AI32" s="10"/>
    </row>
    <row r="33" spans="1:35" ht="19.899999999999999" customHeight="1" x14ac:dyDescent="0.2">
      <c r="A33" s="10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0"/>
    </row>
    <row r="34" spans="1:35" ht="19.899999999999999" customHeight="1" x14ac:dyDescent="0.2">
      <c r="A34" s="10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0"/>
    </row>
    <row r="35" spans="1:35" ht="19.899999999999999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</sheetData>
  <mergeCells count="17">
    <mergeCell ref="AA7:AG7"/>
    <mergeCell ref="C25:I25"/>
    <mergeCell ref="K25:Q25"/>
    <mergeCell ref="S25:Y25"/>
    <mergeCell ref="AA25:AG25"/>
    <mergeCell ref="C16:I16"/>
    <mergeCell ref="K16:Q16"/>
    <mergeCell ref="S16:Y16"/>
    <mergeCell ref="AA16:AG16"/>
    <mergeCell ref="E2:G2"/>
    <mergeCell ref="K2:M2"/>
    <mergeCell ref="R2:T2"/>
    <mergeCell ref="C7:I7"/>
    <mergeCell ref="K7:Q7"/>
    <mergeCell ref="S7:Y7"/>
    <mergeCell ref="C4:M4"/>
    <mergeCell ref="C5:M5"/>
  </mergeCells>
  <conditionalFormatting sqref="C7">
    <cfRule type="expression" dxfId="8" priority="8">
      <formula>$K$2=1</formula>
    </cfRule>
  </conditionalFormatting>
  <conditionalFormatting sqref="C16">
    <cfRule type="expression" dxfId="7" priority="4">
      <formula>$K$2=1</formula>
    </cfRule>
  </conditionalFormatting>
  <conditionalFormatting sqref="C25 K25 S25 AA25">
    <cfRule type="expression" dxfId="6" priority="1">
      <formula>$K$2=1</formula>
    </cfRule>
  </conditionalFormatting>
  <conditionalFormatting sqref="K7">
    <cfRule type="expression" dxfId="5" priority="7">
      <formula>$K$2=1</formula>
    </cfRule>
  </conditionalFormatting>
  <conditionalFormatting sqref="K16 AA16">
    <cfRule type="expression" dxfId="4" priority="2">
      <formula>$K$2=1</formula>
    </cfRule>
  </conditionalFormatting>
  <conditionalFormatting sqref="S7">
    <cfRule type="expression" dxfId="3" priority="6">
      <formula>$K$2=1</formula>
    </cfRule>
  </conditionalFormatting>
  <conditionalFormatting sqref="S16">
    <cfRule type="expression" dxfId="2" priority="3">
      <formula>$K$2=1</formula>
    </cfRule>
  </conditionalFormatting>
  <conditionalFormatting sqref="Y4 AG4 C9:I14 K9:Q14 S9:Y14 AA9:AG14 C18:I23 K18:Q23 S18:Y23 AA18:AG23 C27:I32 K27:Q32 S27:Y32 AA27:AG32">
    <cfRule type="expression" dxfId="1" priority="9">
      <formula>OR(WEEKDAY(C4,1)=1,WEEKDAY(C4,1)=7)</formula>
    </cfRule>
  </conditionalFormatting>
  <conditionalFormatting sqref="AA7">
    <cfRule type="expression" dxfId="0" priority="5">
      <formula>$K$2=1</formula>
    </cfRule>
  </conditionalFormatting>
  <dataValidations count="5">
    <dataValidation allowBlank="1" showInputMessage="1" showErrorMessage="1" prompt="Year is automatically updated in this cell" sqref="C4:C5" xr:uid="{FED4BA88-CED9-42F3-B503-29CF3A0BA25C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Enter starting month in this cell" sqref="K2:M2" xr:uid="{39368C29-9BA6-4906-8C9A-4C178619A0E8}"/>
    <dataValidation allowBlank="1" showInputMessage="1" showErrorMessage="1" prompt="Enter starting year in this cell" sqref="E2:G2" xr:uid="{9827E7F6-9B6C-4251-B9C6-EF1FC086D45A}"/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</dataValidations>
  <printOptions horizontalCentered="1" verticalCentered="1"/>
  <pageMargins left="0.5" right="0.5" top="0.5" bottom="0.5" header="0.25" footer="0.2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</vt:lpstr>
      <vt:lpstr>Calendar</vt:lpstr>
      <vt:lpstr>'2025'!Print_Area</vt:lpstr>
      <vt:lpstr>Calendar!Print_Area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Moulton</dc:creator>
  <cp:lastModifiedBy>Lora Moulton</cp:lastModifiedBy>
  <cp:lastPrinted>2024-12-09T03:42:41Z</cp:lastPrinted>
  <dcterms:created xsi:type="dcterms:W3CDTF">2023-02-08T05:01:43Z</dcterms:created>
  <dcterms:modified xsi:type="dcterms:W3CDTF">2024-12-09T03:52:24Z</dcterms:modified>
</cp:coreProperties>
</file>